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45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<sst xmlns="http://schemas.openxmlformats.org/spreadsheetml/2006/main" count="48" uniqueCount="42">
  <si>
    <t>Η «μητέρα» των δημοσκοπήσεων</t>
  </si>
  <si>
    <t>(Τι δείχνουν οι τελευταίες 13 έρευνες* που δημοσιεύθηκαν)</t>
  </si>
  <si>
    <t>ΕΝΔΕΙΚΤΙΚΗ ΠΡΟΒΛΕΨΗ</t>
  </si>
  <si>
    <t>ΜΕΣΟΣ ΟΡΟΣ</t>
  </si>
  <si>
    <t>7 ΙΑΝ</t>
  </si>
  <si>
    <t>9 ΙΑΝ</t>
  </si>
  <si>
    <t>10 ΙΑΝ</t>
  </si>
  <si>
    <t>11 ΙΑΝ</t>
  </si>
  <si>
    <t>12 ΙΑΝ</t>
  </si>
  <si>
    <t>13 ΙΑΝ</t>
  </si>
  <si>
    <t>15 ΙΑΝ</t>
  </si>
  <si>
    <t>χωρίς</t>
  </si>
  <si>
    <t>ΑΠΟΤΕΛΕΣΜΑΤΟΣ</t>
  </si>
  <si>
    <t>ΠΡΟΘΕΣΗΣ ΨΗΦΟΥ</t>
  </si>
  <si>
    <t>Interview</t>
  </si>
  <si>
    <t>GPO</t>
  </si>
  <si>
    <t>Marc</t>
  </si>
  <si>
    <t>Metron</t>
  </si>
  <si>
    <t>MRB</t>
  </si>
  <si>
    <t>Palmos</t>
  </si>
  <si>
    <t>K-Res</t>
  </si>
  <si>
    <t>P.Issue</t>
  </si>
  <si>
    <t>DATA RC</t>
  </si>
  <si>
    <t>ΠΑΜΑΚ</t>
  </si>
  <si>
    <t>Rass</t>
  </si>
  <si>
    <t>Pulse</t>
  </si>
  <si>
    <t>Alco</t>
  </si>
  <si>
    <t>ΣΥΡΙΖΑ</t>
  </si>
  <si>
    <t>ΝΔ</t>
  </si>
  <si>
    <t>ΠΟΤΑΜΙ</t>
  </si>
  <si>
    <t>XA</t>
  </si>
  <si>
    <t>KKE</t>
  </si>
  <si>
    <t>ΠΑΣΟΚ</t>
  </si>
  <si>
    <t>ΑΝΕΛ</t>
  </si>
  <si>
    <t>ΚΙΝΗΜΑ ΠΑΠ</t>
  </si>
  <si>
    <t>ΆΛΛΟ</t>
  </si>
  <si>
    <t>Αναποφ</t>
  </si>
  <si>
    <t>Αποχή</t>
  </si>
  <si>
    <t>Αδιευκρ</t>
  </si>
  <si>
    <t>ΔΙΑΦΟΡΑ ΣΥΡ/ΝΔ</t>
  </si>
  <si>
    <t>4,5</t>
  </si>
  <si>
    <t>* Οι 13 έρευνες είναι των εταιρειών: Interview (7/1), GPO (7/1), Marc (9/1), Metron (10/1), MRB (10/1), Palmos (10/1), K-Res (11/1), P. Issue (11/1), DATA RC (12/1), ΠΑΜΑΚ (12/1), Rass (13/1), Pulse (15/1), Alco (15/1).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</si>
</sst>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\ dd"/>
    <numFmt numFmtId="165" formatCode="0.0"/>
  </numFmts>
  <fonts count="36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0" xfId="46" applyFont="1" applyAlignment="1">
      <alignment/>
      <protection/>
    </xf>
    <xf numFmtId="0" fontId="1" fillId="0" borderId="0" xfId="46" applyAlignment="1">
      <alignment/>
      <protection/>
    </xf>
    <xf numFmtId="164" fontId="1" fillId="0" borderId="0" xfId="46" applyNumberFormat="1" applyAlignment="1">
      <alignment/>
      <protection/>
    </xf>
    <xf numFmtId="164" fontId="1" fillId="0" borderId="0" xfId="46" applyNumberFormat="1" applyAlignment="1">
      <alignment horizontal="center"/>
      <protection/>
    </xf>
    <xf numFmtId="0" fontId="1" fillId="33" borderId="0" xfId="46" applyFill="1" applyAlignment="1">
      <alignment horizontal="center"/>
      <protection/>
    </xf>
    <xf numFmtId="0" fontId="1" fillId="0" borderId="0" xfId="46" applyAlignment="1">
      <alignment horizontal="center"/>
      <protection/>
    </xf>
    <xf numFmtId="0" fontId="2" fillId="0" borderId="0" xfId="46" applyFont="1">
      <alignment/>
      <protection/>
    </xf>
    <xf numFmtId="0" fontId="1" fillId="0" borderId="0" xfId="46" applyFont="1" applyAlignment="1">
      <alignment horizontal="center"/>
      <protection/>
    </xf>
    <xf numFmtId="165" fontId="2" fillId="0" borderId="0" xfId="46" applyNumberFormat="1" applyFont="1" applyAlignment="1">
      <alignment horizontal="center"/>
      <protection/>
    </xf>
    <xf numFmtId="165" fontId="1" fillId="33" borderId="0" xfId="46" applyNumberFormat="1" applyFill="1" applyAlignment="1">
      <alignment horizontal="center"/>
      <protection/>
    </xf>
    <xf numFmtId="165" fontId="1" fillId="0" borderId="0" xfId="46" applyNumberFormat="1" applyAlignment="1">
      <alignment horizontal="center"/>
      <protection/>
    </xf>
    <xf numFmtId="165" fontId="1" fillId="0" borderId="0" xfId="46" applyNumberFormat="1" applyFont="1" applyAlignment="1">
      <alignment horizontal="center"/>
      <protection/>
    </xf>
    <xf numFmtId="0" fontId="3" fillId="0" borderId="0" xfId="46" applyFont="1" applyAlignment="1">
      <alignment horizontal="center"/>
      <protection/>
    </xf>
    <xf numFmtId="165" fontId="3" fillId="0" borderId="0" xfId="46" applyNumberFormat="1" applyFont="1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57"/>
  <sheetViews>
    <sheetView tabSelected="1" zoomScalePageLayoutView="0" workbookViewId="0" topLeftCell="A1">
      <selection activeCell="D28" sqref="D28"/>
    </sheetView>
  </sheetViews>
  <sheetFormatPr defaultColWidth="9.57421875" defaultRowHeight="12.75"/>
  <cols>
    <col min="1" max="1" width="18.57421875" style="1" customWidth="1"/>
    <col min="2" max="2" width="25.421875" style="1" customWidth="1"/>
    <col min="3" max="3" width="20.57421875" style="1" customWidth="1"/>
    <col min="4" max="4" width="9.57421875" style="1" customWidth="1"/>
    <col min="5" max="6" width="6.57421875" style="1" customWidth="1"/>
    <col min="7" max="7" width="8.421875" style="1" customWidth="1"/>
    <col min="8" max="8" width="7.57421875" style="1" customWidth="1"/>
    <col min="9" max="9" width="8.57421875" style="1" customWidth="1"/>
    <col min="10" max="10" width="7.57421875" style="1" customWidth="1"/>
    <col min="11" max="11" width="8.421875" style="1" customWidth="1"/>
    <col min="12" max="12" width="9.7109375" style="1" customWidth="1"/>
    <col min="13" max="13" width="8.7109375" style="1" customWidth="1"/>
    <col min="14" max="16" width="7.57421875" style="1" customWidth="1"/>
    <col min="17" max="16384" width="9.57421875" style="1" customWidth="1"/>
  </cols>
  <sheetData>
    <row r="1" spans="1:19" ht="38.25" customHeight="1">
      <c r="A1" s="2" t="s">
        <v>0</v>
      </c>
      <c r="B1" s="3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5"/>
      <c r="R1" s="6"/>
      <c r="S1" s="7"/>
    </row>
    <row r="2" spans="1:19" ht="15">
      <c r="A2" s="8" t="s">
        <v>1</v>
      </c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6"/>
      <c r="S2" s="7"/>
    </row>
    <row r="3" spans="1:19" ht="15">
      <c r="A3" s="8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7"/>
    </row>
    <row r="4" spans="1:19" ht="15">
      <c r="A4" s="7"/>
      <c r="B4" s="9" t="s">
        <v>2</v>
      </c>
      <c r="C4" s="9" t="s">
        <v>3</v>
      </c>
      <c r="D4" s="5" t="s">
        <v>4</v>
      </c>
      <c r="E4" s="5" t="s">
        <v>4</v>
      </c>
      <c r="F4" s="5" t="s">
        <v>5</v>
      </c>
      <c r="G4" s="5" t="s">
        <v>6</v>
      </c>
      <c r="H4" s="5" t="s">
        <v>6</v>
      </c>
      <c r="I4" s="5" t="s">
        <v>6</v>
      </c>
      <c r="J4" s="5" t="s">
        <v>7</v>
      </c>
      <c r="K4" s="5" t="s">
        <v>7</v>
      </c>
      <c r="L4" s="5" t="s">
        <v>8</v>
      </c>
      <c r="M4" s="5" t="s">
        <v>8</v>
      </c>
      <c r="N4" s="5" t="s">
        <v>9</v>
      </c>
      <c r="O4" s="5" t="s">
        <v>10</v>
      </c>
      <c r="P4" s="5" t="s">
        <v>10</v>
      </c>
      <c r="Q4"/>
      <c r="R4" s="6"/>
      <c r="S4" s="7" t="s">
        <v>11</v>
      </c>
    </row>
    <row r="5" spans="1:19" ht="15">
      <c r="A5" s="7"/>
      <c r="B5" s="7" t="s">
        <v>12</v>
      </c>
      <c r="C5" s="6" t="s">
        <v>13</v>
      </c>
      <c r="D5" s="7" t="s">
        <v>14</v>
      </c>
      <c r="E5" s="7" t="s">
        <v>15</v>
      </c>
      <c r="F5" s="7" t="s">
        <v>16</v>
      </c>
      <c r="G5" s="7" t="s">
        <v>17</v>
      </c>
      <c r="H5" s="7" t="s">
        <v>18</v>
      </c>
      <c r="I5" s="7" t="s">
        <v>19</v>
      </c>
      <c r="J5" s="7" t="s">
        <v>20</v>
      </c>
      <c r="K5" s="7" t="s">
        <v>21</v>
      </c>
      <c r="L5" s="7" t="s">
        <v>22</v>
      </c>
      <c r="M5" s="7" t="s">
        <v>23</v>
      </c>
      <c r="N5" s="7" t="s">
        <v>24</v>
      </c>
      <c r="O5" s="7" t="s">
        <v>25</v>
      </c>
      <c r="P5" s="7" t="s">
        <v>26</v>
      </c>
      <c r="Q5"/>
      <c r="R5"/>
      <c r="S5"/>
    </row>
    <row r="6" spans="1:19" ht="15">
      <c r="A6" s="7" t="s">
        <v>27</v>
      </c>
      <c r="B6" s="10">
        <f>C6*100/(100-C17)</f>
        <v>34.66895803183791</v>
      </c>
      <c r="C6" s="11">
        <f aca="true" t="shared" si="0" ref="C6:C14">AVERAGE(D6:Q6)</f>
        <v>29.48461538461538</v>
      </c>
      <c r="D6" s="12">
        <v>27.1</v>
      </c>
      <c r="E6" s="12">
        <v>28.5</v>
      </c>
      <c r="F6" s="12">
        <v>29.6</v>
      </c>
      <c r="G6" s="12">
        <v>27.1</v>
      </c>
      <c r="H6" s="12">
        <v>28.1</v>
      </c>
      <c r="I6" s="12">
        <v>28.1</v>
      </c>
      <c r="J6" s="12">
        <v>28.1</v>
      </c>
      <c r="K6" s="12">
        <v>38</v>
      </c>
      <c r="L6" s="12">
        <v>27.8</v>
      </c>
      <c r="M6" s="12">
        <v>29.5</v>
      </c>
      <c r="N6" s="12">
        <v>30.2</v>
      </c>
      <c r="O6" s="12">
        <v>30</v>
      </c>
      <c r="P6" s="12">
        <v>31.2</v>
      </c>
      <c r="Q6"/>
      <c r="R6"/>
      <c r="S6"/>
    </row>
    <row r="7" spans="1:19" ht="15">
      <c r="A7" s="7" t="s">
        <v>28</v>
      </c>
      <c r="B7" s="10">
        <f>C7*100/(100-C17)</f>
        <v>30.23697539797395</v>
      </c>
      <c r="C7" s="11">
        <f t="shared" si="0"/>
        <v>25.715384615384615</v>
      </c>
      <c r="D7" s="12">
        <v>25.1</v>
      </c>
      <c r="E7" s="12">
        <v>25.3</v>
      </c>
      <c r="F7" s="12">
        <v>26.4</v>
      </c>
      <c r="G7" s="12">
        <v>23.8</v>
      </c>
      <c r="H7" s="12">
        <v>25.1</v>
      </c>
      <c r="I7" s="12">
        <v>22.6</v>
      </c>
      <c r="J7" s="12">
        <v>25.5</v>
      </c>
      <c r="K7" s="12">
        <v>30</v>
      </c>
      <c r="L7" s="12">
        <v>23.3</v>
      </c>
      <c r="M7" s="12">
        <v>25.2</v>
      </c>
      <c r="N7" s="12">
        <v>27.2</v>
      </c>
      <c r="O7" s="12">
        <v>27</v>
      </c>
      <c r="P7" s="12">
        <v>27.8</v>
      </c>
      <c r="Q7"/>
      <c r="R7"/>
      <c r="S7"/>
    </row>
    <row r="8" spans="1:19" ht="15">
      <c r="A8" s="7" t="s">
        <v>29</v>
      </c>
      <c r="B8" s="10">
        <f>C8*100/(100-C17)</f>
        <v>7.027858176555716</v>
      </c>
      <c r="C8" s="11">
        <f t="shared" si="0"/>
        <v>5.976923076923076</v>
      </c>
      <c r="D8" s="12">
        <v>6.3</v>
      </c>
      <c r="E8" s="12">
        <v>5.8</v>
      </c>
      <c r="F8" s="12">
        <v>5.6</v>
      </c>
      <c r="G8" s="12">
        <v>6.7</v>
      </c>
      <c r="H8" s="12">
        <v>5.7</v>
      </c>
      <c r="I8" s="12">
        <v>5.5</v>
      </c>
      <c r="J8" s="12">
        <v>6.5</v>
      </c>
      <c r="K8" s="12">
        <v>7</v>
      </c>
      <c r="L8" s="12">
        <v>5.6</v>
      </c>
      <c r="M8" s="12">
        <v>6.1</v>
      </c>
      <c r="N8" s="12">
        <v>5.8</v>
      </c>
      <c r="O8" s="12">
        <v>6</v>
      </c>
      <c r="P8" s="12">
        <v>5.1</v>
      </c>
      <c r="Q8"/>
      <c r="R8"/>
      <c r="S8"/>
    </row>
    <row r="9" spans="1:19" ht="15">
      <c r="A9" s="7" t="s">
        <v>30</v>
      </c>
      <c r="B9" s="10">
        <f>C9*100/(100-C17)</f>
        <v>6.168596237337193</v>
      </c>
      <c r="C9" s="11">
        <f t="shared" si="0"/>
        <v>5.246153846153846</v>
      </c>
      <c r="D9" s="12">
        <v>5.7</v>
      </c>
      <c r="E9" s="12">
        <v>5.4</v>
      </c>
      <c r="F9" s="12">
        <v>5.5</v>
      </c>
      <c r="G9" s="12">
        <v>4.5</v>
      </c>
      <c r="H9" s="12">
        <v>4.5</v>
      </c>
      <c r="I9" s="12">
        <v>6.7</v>
      </c>
      <c r="J9" s="12">
        <v>5.4</v>
      </c>
      <c r="K9" s="12">
        <v>5.5</v>
      </c>
      <c r="L9" s="12">
        <v>4.1</v>
      </c>
      <c r="M9" s="12">
        <v>5.6</v>
      </c>
      <c r="N9" s="12">
        <v>4.8</v>
      </c>
      <c r="O9" s="12">
        <v>5.5</v>
      </c>
      <c r="P9" s="12">
        <v>5</v>
      </c>
      <c r="Q9"/>
      <c r="R9"/>
      <c r="S9"/>
    </row>
    <row r="10" spans="1:19" ht="15">
      <c r="A10" s="7" t="s">
        <v>31</v>
      </c>
      <c r="B10" s="10">
        <f>C10*100/(100-C17)</f>
        <v>5.58972503617945</v>
      </c>
      <c r="C10" s="11">
        <f t="shared" si="0"/>
        <v>4.753846153846154</v>
      </c>
      <c r="D10" s="12">
        <v>4.6</v>
      </c>
      <c r="E10" s="12">
        <v>5.7</v>
      </c>
      <c r="F10" s="12">
        <v>5</v>
      </c>
      <c r="G10" s="12">
        <v>4.2</v>
      </c>
      <c r="H10" s="12">
        <v>4.8</v>
      </c>
      <c r="I10" s="12">
        <v>4.3</v>
      </c>
      <c r="J10" s="12">
        <v>5</v>
      </c>
      <c r="K10" s="12">
        <v>5</v>
      </c>
      <c r="L10" s="12">
        <v>4.7</v>
      </c>
      <c r="M10" s="12">
        <v>5.6</v>
      </c>
      <c r="N10" s="12">
        <v>4.4</v>
      </c>
      <c r="O10" s="12">
        <v>4.5</v>
      </c>
      <c r="P10" s="12">
        <v>4</v>
      </c>
      <c r="Q10"/>
      <c r="R10"/>
      <c r="S10"/>
    </row>
    <row r="11" spans="1:19" ht="15">
      <c r="A11" s="7" t="s">
        <v>32</v>
      </c>
      <c r="B11" s="10">
        <f>C11*100/(100-C17)</f>
        <v>4.685238784370477</v>
      </c>
      <c r="C11" s="11">
        <f t="shared" si="0"/>
        <v>3.9846153846153842</v>
      </c>
      <c r="D11" s="12">
        <v>3.6</v>
      </c>
      <c r="E11" s="12">
        <v>5</v>
      </c>
      <c r="F11" s="12">
        <v>3.8</v>
      </c>
      <c r="G11" s="12">
        <v>3.2</v>
      </c>
      <c r="H11" s="12">
        <v>4.6</v>
      </c>
      <c r="I11" s="12">
        <v>2.1</v>
      </c>
      <c r="J11" s="12">
        <v>5.2</v>
      </c>
      <c r="K11" s="12">
        <v>5.5</v>
      </c>
      <c r="L11" s="12">
        <v>3.3</v>
      </c>
      <c r="M11" s="12">
        <v>2.8</v>
      </c>
      <c r="N11" s="12">
        <v>3.6</v>
      </c>
      <c r="O11" s="12">
        <v>5.5</v>
      </c>
      <c r="P11" s="12">
        <v>3.6</v>
      </c>
      <c r="Q11"/>
      <c r="R11"/>
      <c r="S11"/>
    </row>
    <row r="12" spans="1:19" ht="15">
      <c r="A12" s="7" t="s">
        <v>33</v>
      </c>
      <c r="B12" s="10">
        <f>C12*100/(100-C17)</f>
        <v>3.0390738060781475</v>
      </c>
      <c r="C12" s="11">
        <f t="shared" si="0"/>
        <v>2.5846153846153848</v>
      </c>
      <c r="D12" s="12">
        <v>1.7000000000000002</v>
      </c>
      <c r="E12" s="12">
        <v>2.7</v>
      </c>
      <c r="F12" s="12">
        <v>2.7</v>
      </c>
      <c r="G12" s="12">
        <v>2.8</v>
      </c>
      <c r="H12" s="12">
        <v>2.6</v>
      </c>
      <c r="I12" s="12">
        <v>2.3</v>
      </c>
      <c r="J12" s="12">
        <v>2.6</v>
      </c>
      <c r="K12" s="12">
        <v>3</v>
      </c>
      <c r="L12" s="12">
        <v>2.1</v>
      </c>
      <c r="M12" s="12">
        <v>2.8</v>
      </c>
      <c r="N12" s="12">
        <v>2.7</v>
      </c>
      <c r="O12" s="12">
        <v>3</v>
      </c>
      <c r="P12" s="12">
        <v>2.6</v>
      </c>
      <c r="Q12"/>
      <c r="R12"/>
      <c r="S12"/>
    </row>
    <row r="13" spans="1:19" ht="15">
      <c r="A13" s="7" t="s">
        <v>34</v>
      </c>
      <c r="B13" s="10">
        <f>C13*100/(100-C17)</f>
        <v>2.613965267727931</v>
      </c>
      <c r="C13" s="11">
        <f t="shared" si="0"/>
        <v>2.223076923076923</v>
      </c>
      <c r="D13" s="12">
        <v>2.1</v>
      </c>
      <c r="E13" s="12">
        <v>2.6</v>
      </c>
      <c r="F13" s="12">
        <v>2.6</v>
      </c>
      <c r="G13" s="12">
        <v>2.2</v>
      </c>
      <c r="H13" s="12">
        <v>2.4</v>
      </c>
      <c r="I13" s="12">
        <v>1.5</v>
      </c>
      <c r="J13" s="12">
        <v>2.8</v>
      </c>
      <c r="K13" s="12">
        <v>1.5</v>
      </c>
      <c r="L13" s="12">
        <v>2.1</v>
      </c>
      <c r="M13" s="12">
        <v>1.9</v>
      </c>
      <c r="N13" s="12">
        <v>2.3</v>
      </c>
      <c r="O13" s="12">
        <v>2.5</v>
      </c>
      <c r="P13" s="12">
        <v>2.4</v>
      </c>
      <c r="Q13"/>
      <c r="R13"/>
      <c r="S13"/>
    </row>
    <row r="14" spans="1:19" ht="15">
      <c r="A14" s="7" t="s">
        <v>35</v>
      </c>
      <c r="B14" s="10">
        <f>C14*100/(100-C17)</f>
        <v>5.969609261939219</v>
      </c>
      <c r="C14" s="11">
        <f t="shared" si="0"/>
        <v>5.076923076923077</v>
      </c>
      <c r="D14" s="12">
        <v>6.2</v>
      </c>
      <c r="E14" s="12">
        <v>5</v>
      </c>
      <c r="F14" s="12">
        <v>6</v>
      </c>
      <c r="G14" s="12">
        <v>5.1</v>
      </c>
      <c r="H14" s="12">
        <v>5.7</v>
      </c>
      <c r="I14" s="12">
        <v>6.4</v>
      </c>
      <c r="J14" s="12">
        <v>4.1</v>
      </c>
      <c r="K14" s="12">
        <v>4.5</v>
      </c>
      <c r="L14" s="12">
        <v>6</v>
      </c>
      <c r="M14" s="12">
        <v>5.6</v>
      </c>
      <c r="N14" s="12">
        <v>3.8</v>
      </c>
      <c r="O14" s="12">
        <v>3.5</v>
      </c>
      <c r="P14" s="12">
        <v>4.1</v>
      </c>
      <c r="Q14"/>
      <c r="R14"/>
      <c r="S14"/>
    </row>
    <row r="15" spans="1:19" ht="15">
      <c r="A15" s="7" t="s">
        <v>36</v>
      </c>
      <c r="B15"/>
      <c r="C15" s="11">
        <f>SUM(D15:Q15)/13</f>
        <v>10.892307692307694</v>
      </c>
      <c r="D15" s="12">
        <v>10</v>
      </c>
      <c r="E15" s="13">
        <v>13.1</v>
      </c>
      <c r="F15" s="13">
        <v>10.5</v>
      </c>
      <c r="G15" s="13">
        <v>11.9</v>
      </c>
      <c r="H15" s="13">
        <v>11.5</v>
      </c>
      <c r="I15" s="13">
        <v>16.3</v>
      </c>
      <c r="J15" s="13">
        <v>12.6</v>
      </c>
      <c r="K15" s="13"/>
      <c r="L15" s="13">
        <v>15.2</v>
      </c>
      <c r="M15" s="13">
        <v>9</v>
      </c>
      <c r="N15" s="13">
        <v>13.2</v>
      </c>
      <c r="O15" s="13">
        <v>8</v>
      </c>
      <c r="P15" s="13">
        <v>10.3</v>
      </c>
      <c r="Q15"/>
      <c r="R15"/>
      <c r="S15"/>
    </row>
    <row r="16" spans="1:19" ht="15">
      <c r="A16" s="7" t="s">
        <v>37</v>
      </c>
      <c r="B16"/>
      <c r="C16" s="11">
        <f>SUM(D16:Q16)/13</f>
        <v>4.061538461538461</v>
      </c>
      <c r="D16" s="12">
        <v>7.6</v>
      </c>
      <c r="E16" s="13">
        <v>0.9</v>
      </c>
      <c r="F16" s="13">
        <v>2.3</v>
      </c>
      <c r="G16" s="13">
        <v>8.5</v>
      </c>
      <c r="H16" s="13">
        <v>5</v>
      </c>
      <c r="I16" s="13">
        <v>4.2</v>
      </c>
      <c r="J16" s="13">
        <v>2.2</v>
      </c>
      <c r="K16" s="13"/>
      <c r="L16" s="13">
        <v>5.8</v>
      </c>
      <c r="M16" s="13">
        <v>5.9</v>
      </c>
      <c r="N16" s="13">
        <v>2</v>
      </c>
      <c r="O16" s="13">
        <v>4.5</v>
      </c>
      <c r="P16" s="13">
        <v>3.9</v>
      </c>
      <c r="Q16"/>
      <c r="R16"/>
      <c r="S16"/>
    </row>
    <row r="17" spans="1:19" ht="15">
      <c r="A17" s="14" t="s">
        <v>38</v>
      </c>
      <c r="B17"/>
      <c r="C17" s="11">
        <f>SUM(D17:Q17)/13</f>
        <v>14.953846153846154</v>
      </c>
      <c r="D17" s="15">
        <v>17.6</v>
      </c>
      <c r="E17" s="15">
        <v>14</v>
      </c>
      <c r="F17" s="15">
        <v>12.8</v>
      </c>
      <c r="G17" s="15">
        <v>20.4</v>
      </c>
      <c r="H17" s="15">
        <v>16.5</v>
      </c>
      <c r="I17" s="15">
        <v>20.5</v>
      </c>
      <c r="J17" s="15">
        <v>14.8</v>
      </c>
      <c r="K17" s="15"/>
      <c r="L17" s="15">
        <v>21</v>
      </c>
      <c r="M17" s="15">
        <v>14.9</v>
      </c>
      <c r="N17" s="15">
        <v>15.2</v>
      </c>
      <c r="O17" s="15">
        <v>12.5</v>
      </c>
      <c r="P17" s="15">
        <v>14.2</v>
      </c>
      <c r="Q17"/>
      <c r="R17"/>
      <c r="S17"/>
    </row>
    <row r="18" spans="2:19" ht="15"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/>
      <c r="R18"/>
      <c r="S18"/>
    </row>
    <row r="19" spans="1:19" ht="15">
      <c r="A19" s="1" t="s">
        <v>39</v>
      </c>
      <c r="B19" s="10">
        <f>C6-C7</f>
        <v>3.7692307692307665</v>
      </c>
      <c r="C19" s="10" t="s">
        <v>40</v>
      </c>
      <c r="D19" s="12">
        <f aca="true" t="shared" si="1" ref="D19:P19">D6-D7</f>
        <v>2</v>
      </c>
      <c r="E19" s="12">
        <f t="shared" si="1"/>
        <v>3.1999999999999993</v>
      </c>
      <c r="F19" s="12">
        <f t="shared" si="1"/>
        <v>3.200000000000003</v>
      </c>
      <c r="G19" s="12">
        <f t="shared" si="1"/>
        <v>3.3000000000000007</v>
      </c>
      <c r="H19" s="12">
        <f t="shared" si="1"/>
        <v>3</v>
      </c>
      <c r="I19" s="12">
        <f t="shared" si="1"/>
        <v>5.5</v>
      </c>
      <c r="J19" s="12">
        <f t="shared" si="1"/>
        <v>2.6000000000000014</v>
      </c>
      <c r="K19" s="12">
        <f t="shared" si="1"/>
        <v>8</v>
      </c>
      <c r="L19" s="12">
        <f t="shared" si="1"/>
        <v>4.5</v>
      </c>
      <c r="M19" s="12">
        <f t="shared" si="1"/>
        <v>4.300000000000001</v>
      </c>
      <c r="N19" s="12">
        <f t="shared" si="1"/>
        <v>3</v>
      </c>
      <c r="O19" s="12">
        <f t="shared" si="1"/>
        <v>3</v>
      </c>
      <c r="P19" s="12">
        <f t="shared" si="1"/>
        <v>3.3999999999999986</v>
      </c>
      <c r="Q19"/>
      <c r="R19"/>
      <c r="S19"/>
    </row>
    <row r="22" spans="11:12" ht="15">
      <c r="K22"/>
      <c r="L22"/>
    </row>
    <row r="23" spans="1:12" ht="15">
      <c r="A23"/>
      <c r="K23"/>
      <c r="L23"/>
    </row>
    <row r="24" spans="11:12" ht="15">
      <c r="K24"/>
      <c r="L24"/>
    </row>
    <row r="25" spans="3:12" ht="15">
      <c r="C25"/>
      <c r="K25"/>
      <c r="L25"/>
    </row>
    <row r="26" spans="3:12" ht="15">
      <c r="C26"/>
      <c r="K26"/>
      <c r="L26"/>
    </row>
    <row r="27" spans="3:12" ht="15">
      <c r="C27"/>
      <c r="K27"/>
      <c r="L27"/>
    </row>
    <row r="28" spans="3:12" ht="15">
      <c r="C28"/>
      <c r="K28"/>
      <c r="L28"/>
    </row>
    <row r="29" spans="3:12" ht="15">
      <c r="C29"/>
      <c r="K29"/>
      <c r="L29"/>
    </row>
    <row r="30" spans="3:12" ht="15">
      <c r="C30"/>
      <c r="K30"/>
      <c r="L30"/>
    </row>
    <row r="31" spans="3:12" ht="15">
      <c r="C31"/>
      <c r="K31"/>
      <c r="L31"/>
    </row>
    <row r="32" spans="3:12" ht="15">
      <c r="C32"/>
      <c r="K32"/>
      <c r="L32"/>
    </row>
    <row r="33" spans="3:12" ht="15">
      <c r="C33"/>
      <c r="K33"/>
      <c r="L33"/>
    </row>
    <row r="34" spans="3:12" ht="15">
      <c r="C34"/>
      <c r="K34"/>
      <c r="L34"/>
    </row>
    <row r="35" spans="3:12" ht="15">
      <c r="C35"/>
      <c r="K35"/>
      <c r="L35"/>
    </row>
    <row r="36" spans="3:12" ht="15">
      <c r="C36"/>
      <c r="K36"/>
      <c r="L36"/>
    </row>
    <row r="37" spans="3:12" ht="15">
      <c r="C37"/>
      <c r="K37"/>
      <c r="L37"/>
    </row>
    <row r="38" ht="15">
      <c r="C38"/>
    </row>
    <row r="57" ht="15">
      <c r="A57" s="1" t="s">
        <v>41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57421875" defaultRowHeight="12.75"/>
  <cols>
    <col min="1" max="16384" width="9.574218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57421875" defaultRowHeight="12.75"/>
  <cols>
    <col min="1" max="16384" width="9.574218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Roy</dc:creator>
  <cp:keywords/>
  <dc:description/>
  <cp:lastModifiedBy>Roy</cp:lastModifiedBy>
  <dcterms:created xsi:type="dcterms:W3CDTF">2015-01-18T17:08:33Z</dcterms:created>
  <dcterms:modified xsi:type="dcterms:W3CDTF">2015-01-18T17:08:33Z</dcterms:modified>
  <cp:category/>
  <cp:version/>
  <cp:contentType/>
  <cp:contentStatus/>
</cp:coreProperties>
</file>