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e8755020fc1734/Έγγραφα/MultimediaLabs/Πολυμέσα και Ασὐρματη Δικτύωση/2023/"/>
    </mc:Choice>
  </mc:AlternateContent>
  <xr:revisionPtr revIDLastSave="10" documentId="8_{A73FD4E5-415F-4F27-8D93-7FD3F817B154}" xr6:coauthVersionLast="47" xr6:coauthVersionMax="47" xr10:uidLastSave="{2B66B4B4-B84F-45CC-8B86-2BD3A10AE9AB}"/>
  <bookViews>
    <workbookView xWindow="1635" yWindow="1395" windowWidth="27165" windowHeight="14205" xr2:uid="{E2E165E4-EE75-4FE4-A803-692A3EDC366F}"/>
  </bookViews>
  <sheets>
    <sheet name="SUM" sheetId="1" r:id="rId1"/>
    <sheet name="A1" sheetId="2" r:id="rId2"/>
    <sheet name="Α2" sheetId="4" r:id="rId3"/>
    <sheet name="Α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D10" i="5"/>
  <c r="C10" i="5" s="1"/>
  <c r="E11" i="1" s="1"/>
  <c r="C4" i="5"/>
  <c r="E5" i="1" s="1"/>
  <c r="D4" i="5"/>
  <c r="D5" i="5"/>
  <c r="C5" i="5" s="1"/>
  <c r="E6" i="1" s="1"/>
  <c r="D6" i="5"/>
  <c r="C6" i="5" s="1"/>
  <c r="E7" i="1" s="1"/>
  <c r="D7" i="5"/>
  <c r="C7" i="5" s="1"/>
  <c r="E8" i="1" s="1"/>
  <c r="D8" i="5"/>
  <c r="C8" i="5" s="1"/>
  <c r="E9" i="1" s="1"/>
  <c r="D9" i="5"/>
  <c r="C9" i="5" s="1"/>
  <c r="E10" i="1" s="1"/>
  <c r="C3" i="5"/>
  <c r="E4" i="1" s="1"/>
  <c r="D3" i="5"/>
  <c r="B3" i="5" l="1"/>
  <c r="B4" i="5"/>
  <c r="B5" i="5"/>
  <c r="B6" i="5"/>
  <c r="B7" i="5"/>
  <c r="B8" i="5"/>
  <c r="B9" i="5"/>
  <c r="B10" i="5"/>
  <c r="B2" i="5"/>
  <c r="B4" i="2"/>
  <c r="B5" i="2"/>
  <c r="B6" i="2"/>
  <c r="B7" i="2"/>
  <c r="B8" i="2"/>
  <c r="B9" i="2"/>
  <c r="B10" i="2"/>
  <c r="B11" i="2"/>
  <c r="B3" i="2"/>
  <c r="B4" i="4"/>
  <c r="B5" i="4"/>
  <c r="B6" i="4"/>
  <c r="B7" i="4"/>
  <c r="B8" i="4"/>
  <c r="B9" i="4"/>
  <c r="B10" i="4"/>
  <c r="B11" i="4"/>
  <c r="B3" i="4"/>
  <c r="A3" i="5"/>
  <c r="A4" i="5"/>
  <c r="A5" i="5"/>
  <c r="A6" i="5"/>
  <c r="A7" i="5"/>
  <c r="A8" i="5"/>
  <c r="A9" i="5"/>
  <c r="A10" i="5"/>
  <c r="A2" i="5"/>
  <c r="D5" i="4"/>
  <c r="C5" i="4" s="1"/>
  <c r="D5" i="1" s="1"/>
  <c r="D6" i="4"/>
  <c r="C6" i="4" s="1"/>
  <c r="D6" i="1" s="1"/>
  <c r="D7" i="4"/>
  <c r="C7" i="4" s="1"/>
  <c r="D7" i="1" s="1"/>
  <c r="D8" i="4"/>
  <c r="C8" i="4" s="1"/>
  <c r="D8" i="1" s="1"/>
  <c r="D9" i="4"/>
  <c r="C9" i="4" s="1"/>
  <c r="D9" i="1" s="1"/>
  <c r="D10" i="4"/>
  <c r="C10" i="4" s="1"/>
  <c r="D10" i="1" s="1"/>
  <c r="D11" i="4"/>
  <c r="C11" i="4" s="1"/>
  <c r="D11" i="1" s="1"/>
  <c r="D4" i="4"/>
  <c r="C4" i="4" s="1"/>
  <c r="D4" i="1" s="1"/>
  <c r="D3" i="4"/>
  <c r="C3" i="4" s="1"/>
  <c r="D3" i="1" s="1"/>
  <c r="A11" i="4"/>
  <c r="A10" i="4"/>
  <c r="A9" i="4"/>
  <c r="A8" i="4"/>
  <c r="A7" i="4"/>
  <c r="A6" i="4"/>
  <c r="A5" i="4"/>
  <c r="A4" i="4"/>
  <c r="A3" i="4"/>
  <c r="D11" i="2"/>
  <c r="C11" i="2" s="1"/>
  <c r="C11" i="1" s="1"/>
  <c r="A11" i="2"/>
  <c r="A4" i="2"/>
  <c r="A5" i="2"/>
  <c r="A6" i="2"/>
  <c r="A7" i="2"/>
  <c r="A8" i="2"/>
  <c r="A9" i="2"/>
  <c r="A10" i="2"/>
  <c r="D4" i="2"/>
  <c r="C4" i="2" s="1"/>
  <c r="C4" i="1" s="1"/>
  <c r="D5" i="2"/>
  <c r="C5" i="2" s="1"/>
  <c r="C5" i="1" s="1"/>
  <c r="D6" i="2"/>
  <c r="C6" i="2" s="1"/>
  <c r="C6" i="1" s="1"/>
  <c r="D7" i="2"/>
  <c r="C7" i="2" s="1"/>
  <c r="C7" i="1" s="1"/>
  <c r="D8" i="2"/>
  <c r="C8" i="2" s="1"/>
  <c r="C8" i="1" s="1"/>
  <c r="D9" i="2"/>
  <c r="C9" i="2" s="1"/>
  <c r="C9" i="1" s="1"/>
  <c r="D10" i="2"/>
  <c r="C10" i="2" s="1"/>
  <c r="C10" i="1" s="1"/>
  <c r="D3" i="2"/>
  <c r="C3" i="2" s="1"/>
  <c r="C3" i="1" s="1"/>
  <c r="A3" i="2"/>
  <c r="F5" i="1" l="1"/>
  <c r="F3" i="1"/>
  <c r="F10" i="1"/>
  <c r="F11" i="1"/>
  <c r="F8" i="1"/>
  <c r="F7" i="1"/>
  <c r="F4" i="1"/>
  <c r="F6" i="1"/>
  <c r="F9" i="1"/>
</calcChain>
</file>

<file path=xl/sharedStrings.xml><?xml version="1.0" encoding="utf-8"?>
<sst xmlns="http://schemas.openxmlformats.org/spreadsheetml/2006/main" count="114" uniqueCount="52">
  <si>
    <t>A</t>
  </si>
  <si>
    <t>B</t>
  </si>
  <si>
    <t>Γ</t>
  </si>
  <si>
    <t>Δ</t>
  </si>
  <si>
    <t>Α1.1.2</t>
  </si>
  <si>
    <t>A1.1.1</t>
  </si>
  <si>
    <t>Ε</t>
  </si>
  <si>
    <t>Α1.1.3</t>
  </si>
  <si>
    <t xml:space="preserve">Α </t>
  </si>
  <si>
    <t>Α1.1.4</t>
  </si>
  <si>
    <t>Α1.1.5</t>
  </si>
  <si>
    <t>ΣΤ</t>
  </si>
  <si>
    <t>Α1.1.6</t>
  </si>
  <si>
    <t>Α1.1.7</t>
  </si>
  <si>
    <t>ΩΡΕΣ</t>
  </si>
  <si>
    <t>2η Άσκηση Πολυμέσων</t>
  </si>
  <si>
    <t> 1115201900171</t>
  </si>
  <si>
    <t>A1.2.1</t>
  </si>
  <si>
    <t>Α1.2.2</t>
  </si>
  <si>
    <t>Α1.2.3</t>
  </si>
  <si>
    <t>Β</t>
  </si>
  <si>
    <t>Α1.2.4</t>
  </si>
  <si>
    <t>Α1.3.1</t>
  </si>
  <si>
    <t>Ζ</t>
  </si>
  <si>
    <t>Η</t>
  </si>
  <si>
    <t>Θ</t>
  </si>
  <si>
    <t>Ι</t>
  </si>
  <si>
    <t>Α2.2.1</t>
  </si>
  <si>
    <t>Α1.4</t>
  </si>
  <si>
    <t>Α.2.1.2</t>
  </si>
  <si>
    <t>Α2.1.1</t>
  </si>
  <si>
    <t>A1.2</t>
  </si>
  <si>
    <t>A1.3</t>
  </si>
  <si>
    <t>H</t>
  </si>
  <si>
    <t>A2.2.2</t>
  </si>
  <si>
    <t>Α1.2.5</t>
  </si>
  <si>
    <t>A1.4</t>
  </si>
  <si>
    <t>A2.1</t>
  </si>
  <si>
    <t>A2.2</t>
  </si>
  <si>
    <t>1η</t>
  </si>
  <si>
    <t>2η</t>
  </si>
  <si>
    <t>3η</t>
  </si>
  <si>
    <t>Μέσος όρος</t>
  </si>
  <si>
    <t>Αρχιτεκτονική</t>
  </si>
  <si>
    <t>Σενάριο Α</t>
  </si>
  <si>
    <t>Σενάριο Β</t>
  </si>
  <si>
    <t>Σενάριο Γ</t>
  </si>
  <si>
    <t>Χρόνος</t>
  </si>
  <si>
    <t>ΑΜ</t>
  </si>
  <si>
    <t xml:space="preserve"> </t>
  </si>
  <si>
    <t>Τελικός Βαθμός</t>
  </si>
  <si>
    <t>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</si>
</sst>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/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/>
  </cellXfs>
  <cellStyles count="3">
    <cellStyle name="Κανονικό" xfId="0" builtinId="0"/>
    <cellStyle name="Κανονικό 2" xfId="1" xr:uid="{9133C488-419A-4A10-A382-F464FBA92642}"/>
    <cellStyle name="Ποσοστό 2" xfId="2" xr:uid="{B2F18431-A089-410D-87CA-5E7E9672A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AC199-5755-4859-9F9C-DB0BBB101E3B}">
  <dimension ref="A2:H12"/>
  <sheetViews>
    <sheetView tabSelected="1" workbookViewId="0">
      <selection activeCell="G21" sqref="G21"/>
    </sheetView>
  </sheetViews>
  <sheetFormatPr defaultRowHeight="15" x14ac:dyDescent="0.25"/>
  <cols>
    <col min="2" max="2" width="18.42578125" customWidth="1"/>
    <col min="6" max="6" width="14.140625" customWidth="1"/>
    <col min="7" max="7" width="17" customWidth="1"/>
  </cols>
  <sheetData>
    <row r="2" spans="1:8" x14ac:dyDescent="0.25">
      <c r="B2" t="s">
        <v>51</v>
      </c>
      <c r="C2" s="13" t="s">
        <v>39</v>
      </c>
      <c r="D2" s="13" t="s">
        <v>40</v>
      </c>
      <c r="E2" s="13" t="s">
        <v>41</v>
      </c>
      <c r="F2" s="13" t="s">
        <v>42</v>
      </c>
      <c r="G2" s="16" t="s">
        <v>50</v>
      </c>
      <c r="H2" s="13" t="s">
        <v>49</v>
      </c>
    </row>
    <row r="3" spans="1:8" x14ac:dyDescent="0.25">
      <c r="A3">
        <v>1</v>
      </c>
      <c r="B3" s="1">
        <v>1115201900310</v>
      </c>
      <c r="C3" s="13">
        <f>'A1'!C3</f>
        <v>4.666666666666667</v>
      </c>
      <c r="D3" s="13">
        <f>Α2!C3</f>
        <v>0</v>
      </c>
      <c r="E3" s="15">
        <f>Α3!C2</f>
        <v>0</v>
      </c>
      <c r="F3" s="13">
        <f>SUM(C3:E3)/3</f>
        <v>1.5555555555555556</v>
      </c>
      <c r="G3" s="17">
        <v>1.5</v>
      </c>
    </row>
    <row r="4" spans="1:8" x14ac:dyDescent="0.25">
      <c r="A4">
        <v>2</v>
      </c>
      <c r="B4" s="1">
        <v>1115201900063</v>
      </c>
      <c r="C4" s="13">
        <f>'A1'!C4</f>
        <v>2.9166666666666665</v>
      </c>
      <c r="D4" s="13">
        <f>Α2!C4</f>
        <v>5.66</v>
      </c>
      <c r="E4" s="15">
        <f>Α3!C3</f>
        <v>0</v>
      </c>
      <c r="F4" s="13">
        <f t="shared" ref="F4:F11" si="0">SUM(C4:E4)/3</f>
        <v>2.8588888888888886</v>
      </c>
      <c r="G4" s="17">
        <v>3</v>
      </c>
    </row>
    <row r="5" spans="1:8" x14ac:dyDescent="0.25">
      <c r="A5">
        <v>3</v>
      </c>
      <c r="B5" s="1">
        <v>1115201700208</v>
      </c>
      <c r="C5" s="13">
        <f>'A1'!C5</f>
        <v>8.2083333333333339</v>
      </c>
      <c r="D5" s="13">
        <f>Α2!C5</f>
        <v>9.6</v>
      </c>
      <c r="E5" s="15">
        <f>Α3!C4</f>
        <v>3.25</v>
      </c>
      <c r="F5" s="13">
        <f t="shared" si="0"/>
        <v>7.0194444444444448</v>
      </c>
      <c r="G5" s="17">
        <v>7</v>
      </c>
    </row>
    <row r="6" spans="1:8" x14ac:dyDescent="0.25">
      <c r="A6">
        <v>4</v>
      </c>
      <c r="B6" s="1">
        <v>1115201700216</v>
      </c>
      <c r="C6" s="13">
        <f>'A1'!C6</f>
        <v>8.6666666666666661</v>
      </c>
      <c r="D6" s="13">
        <f>Α2!C6</f>
        <v>8.56</v>
      </c>
      <c r="E6" s="15">
        <f>Α3!C5</f>
        <v>9.25</v>
      </c>
      <c r="F6" s="13">
        <f t="shared" si="0"/>
        <v>8.8255555555555549</v>
      </c>
      <c r="G6" s="17">
        <v>9</v>
      </c>
    </row>
    <row r="7" spans="1:8" x14ac:dyDescent="0.25">
      <c r="A7">
        <v>5</v>
      </c>
      <c r="B7" s="1">
        <v>1115201600219</v>
      </c>
      <c r="C7" s="13">
        <f>'A1'!C7</f>
        <v>8.9583333333333339</v>
      </c>
      <c r="D7" s="13">
        <f>Α2!C7</f>
        <v>8.4600000000000009</v>
      </c>
      <c r="E7" s="15">
        <f>Α3!C6</f>
        <v>9</v>
      </c>
      <c r="F7" s="13">
        <f t="shared" si="0"/>
        <v>8.8061111111111128</v>
      </c>
      <c r="G7" s="17">
        <v>9</v>
      </c>
    </row>
    <row r="8" spans="1:8" x14ac:dyDescent="0.25">
      <c r="A8">
        <v>6</v>
      </c>
      <c r="B8" s="1">
        <v>1115201900142</v>
      </c>
      <c r="C8" s="13">
        <f>'A1'!C8</f>
        <v>4.291666666666667</v>
      </c>
      <c r="D8" s="13">
        <f>Α2!C8</f>
        <v>4.6399999999999997</v>
      </c>
      <c r="E8" s="15">
        <f>Α3!C7</f>
        <v>0</v>
      </c>
      <c r="F8" s="13">
        <f t="shared" si="0"/>
        <v>2.9772222222222222</v>
      </c>
      <c r="G8" s="17">
        <v>3</v>
      </c>
    </row>
    <row r="9" spans="1:8" x14ac:dyDescent="0.25">
      <c r="A9">
        <v>7</v>
      </c>
      <c r="B9" s="1" t="s">
        <v>16</v>
      </c>
      <c r="C9" s="13">
        <f>'A1'!C9</f>
        <v>2.7916666666666665</v>
      </c>
      <c r="D9" s="13">
        <f>Α2!C9</f>
        <v>8.4600000000000009</v>
      </c>
      <c r="E9" s="15">
        <f>Α3!C8</f>
        <v>8</v>
      </c>
      <c r="F9" s="13">
        <f t="shared" si="0"/>
        <v>6.4172222222222217</v>
      </c>
      <c r="G9" s="17">
        <v>6.5</v>
      </c>
    </row>
    <row r="10" spans="1:8" x14ac:dyDescent="0.25">
      <c r="A10">
        <v>8</v>
      </c>
      <c r="B10" s="1">
        <v>1115201900174</v>
      </c>
      <c r="C10" s="13">
        <f>'A1'!C10</f>
        <v>9.2916666666666661</v>
      </c>
      <c r="D10" s="13">
        <f>Α2!C10</f>
        <v>10</v>
      </c>
      <c r="E10" s="15">
        <f>Α3!C9</f>
        <v>8.5</v>
      </c>
      <c r="F10" s="13">
        <f t="shared" si="0"/>
        <v>9.2638888888888875</v>
      </c>
      <c r="G10" s="17">
        <v>10</v>
      </c>
    </row>
    <row r="11" spans="1:8" x14ac:dyDescent="0.25">
      <c r="A11">
        <v>9</v>
      </c>
      <c r="B11" s="1">
        <v>1115201800324</v>
      </c>
      <c r="C11" s="13">
        <f>'A1'!C11</f>
        <v>8.0416666666666661</v>
      </c>
      <c r="D11" s="13">
        <f>Α2!C11</f>
        <v>8.98</v>
      </c>
      <c r="E11" s="15">
        <f>Α3!C10</f>
        <v>9.25</v>
      </c>
      <c r="F11" s="13">
        <f t="shared" si="0"/>
        <v>8.7572222222222234</v>
      </c>
      <c r="G11" s="17">
        <v>9</v>
      </c>
    </row>
    <row r="12" spans="1:8" x14ac:dyDescent="0.25">
      <c r="B1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501A-E148-46EC-8F4A-C821AE2952C7}">
  <dimension ref="A1:AC11"/>
  <sheetViews>
    <sheetView workbookViewId="0">
      <selection activeCell="B1" sqref="B1:B1048576"/>
    </sheetView>
  </sheetViews>
  <sheetFormatPr defaultRowHeight="15" x14ac:dyDescent="0.25"/>
  <cols>
    <col min="1" max="1" width="10.28515625" customWidth="1"/>
    <col min="2" max="2" width="18.5703125" customWidth="1"/>
    <col min="3" max="3" width="10.7109375" customWidth="1"/>
    <col min="4" max="4" width="9.28515625" customWidth="1"/>
    <col min="5" max="5" width="7.5703125" style="2" customWidth="1"/>
    <col min="6" max="6" width="7" style="2" customWidth="1"/>
    <col min="7" max="13" width="9.140625" style="2"/>
  </cols>
  <sheetData>
    <row r="1" spans="1:29" x14ac:dyDescent="0.25">
      <c r="B1" t="s">
        <v>48</v>
      </c>
      <c r="C1" t="s">
        <v>15</v>
      </c>
      <c r="E1" s="18" t="s">
        <v>5</v>
      </c>
      <c r="F1" s="18"/>
      <c r="G1" s="18"/>
      <c r="H1" s="18"/>
      <c r="I1" s="19" t="s">
        <v>4</v>
      </c>
      <c r="J1" s="19"/>
      <c r="K1" s="19"/>
      <c r="L1" s="19"/>
      <c r="M1" s="5" t="s">
        <v>7</v>
      </c>
      <c r="N1" s="19" t="s">
        <v>9</v>
      </c>
      <c r="O1" s="19"/>
      <c r="P1" s="19"/>
      <c r="Q1" s="18" t="s">
        <v>10</v>
      </c>
      <c r="R1" s="18"/>
      <c r="S1" s="18"/>
      <c r="T1" s="18"/>
      <c r="U1" s="18"/>
      <c r="V1" s="18"/>
      <c r="W1" s="19" t="s">
        <v>12</v>
      </c>
      <c r="X1" s="19"/>
      <c r="Y1" s="19"/>
      <c r="Z1" s="19"/>
      <c r="AA1" s="19"/>
      <c r="AB1" s="5" t="s">
        <v>13</v>
      </c>
    </row>
    <row r="2" spans="1:29" x14ac:dyDescent="0.25">
      <c r="E2" s="5" t="s">
        <v>0</v>
      </c>
      <c r="F2" s="5" t="s">
        <v>1</v>
      </c>
      <c r="G2" s="5" t="s">
        <v>2</v>
      </c>
      <c r="H2" s="5" t="s">
        <v>3</v>
      </c>
      <c r="I2" s="6" t="s">
        <v>0</v>
      </c>
      <c r="J2" s="6" t="s">
        <v>1</v>
      </c>
      <c r="K2" s="6" t="s">
        <v>2</v>
      </c>
      <c r="L2" s="6" t="s">
        <v>3</v>
      </c>
      <c r="M2" s="5" t="s">
        <v>8</v>
      </c>
      <c r="N2" s="6" t="s">
        <v>0</v>
      </c>
      <c r="O2" s="6" t="s">
        <v>1</v>
      </c>
      <c r="P2" s="6" t="s">
        <v>2</v>
      </c>
      <c r="Q2" s="5" t="s">
        <v>0</v>
      </c>
      <c r="R2" s="5" t="s">
        <v>1</v>
      </c>
      <c r="S2" s="5" t="s">
        <v>2</v>
      </c>
      <c r="T2" s="5" t="s">
        <v>3</v>
      </c>
      <c r="U2" s="5" t="s">
        <v>6</v>
      </c>
      <c r="V2" s="5" t="s">
        <v>11</v>
      </c>
      <c r="W2" s="6" t="s">
        <v>0</v>
      </c>
      <c r="X2" s="6" t="s">
        <v>1</v>
      </c>
      <c r="Y2" s="6" t="s">
        <v>2</v>
      </c>
      <c r="Z2" s="6" t="s">
        <v>3</v>
      </c>
      <c r="AA2" s="6" t="s">
        <v>6</v>
      </c>
      <c r="AB2" s="5" t="s">
        <v>13</v>
      </c>
      <c r="AC2" s="10" t="s">
        <v>14</v>
      </c>
    </row>
    <row r="3" spans="1:29" x14ac:dyDescent="0.25">
      <c r="A3">
        <f>SUM!A3</f>
        <v>1</v>
      </c>
      <c r="B3" s="1">
        <f>SUM!B3</f>
        <v>1115201900310</v>
      </c>
      <c r="C3">
        <f t="shared" ref="C3:C11" si="0">D3/24</f>
        <v>4.666666666666667</v>
      </c>
      <c r="D3">
        <f t="shared" ref="D3:D11" si="1">SUM(E3:AB3)</f>
        <v>112</v>
      </c>
      <c r="E3" s="3">
        <v>10</v>
      </c>
      <c r="F3" s="3">
        <v>10</v>
      </c>
      <c r="G3" s="3">
        <v>9</v>
      </c>
      <c r="H3" s="3">
        <v>10</v>
      </c>
      <c r="I3" s="4">
        <v>8</v>
      </c>
      <c r="J3" s="4">
        <v>10</v>
      </c>
      <c r="K3" s="4">
        <v>0</v>
      </c>
      <c r="L3" s="4">
        <v>5</v>
      </c>
      <c r="M3" s="3">
        <v>0</v>
      </c>
      <c r="N3" s="4">
        <v>10</v>
      </c>
      <c r="O3" s="4">
        <v>0</v>
      </c>
      <c r="P3" s="4">
        <v>10</v>
      </c>
      <c r="Q3" s="3">
        <v>10</v>
      </c>
      <c r="R3" s="3">
        <v>0</v>
      </c>
      <c r="S3" s="3">
        <v>0</v>
      </c>
      <c r="T3" s="3">
        <v>10</v>
      </c>
      <c r="U3" s="3">
        <v>5</v>
      </c>
      <c r="V3" s="3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3">
        <v>5</v>
      </c>
    </row>
    <row r="4" spans="1:29" x14ac:dyDescent="0.25">
      <c r="A4">
        <f>SUM!A4</f>
        <v>2</v>
      </c>
      <c r="B4" s="1">
        <f>SUM!B4</f>
        <v>1115201900063</v>
      </c>
      <c r="C4">
        <f t="shared" si="0"/>
        <v>2.9166666666666665</v>
      </c>
      <c r="D4">
        <f t="shared" si="1"/>
        <v>70</v>
      </c>
      <c r="E4" s="3">
        <v>0</v>
      </c>
      <c r="F4" s="3">
        <v>10</v>
      </c>
      <c r="G4" s="3">
        <v>0</v>
      </c>
      <c r="H4" s="3">
        <v>0</v>
      </c>
      <c r="I4" s="4">
        <v>3</v>
      </c>
      <c r="J4" s="4">
        <v>7</v>
      </c>
      <c r="K4" s="4">
        <v>10</v>
      </c>
      <c r="L4" s="4">
        <v>0</v>
      </c>
      <c r="M4" s="3">
        <v>0</v>
      </c>
      <c r="N4" s="4">
        <v>1</v>
      </c>
      <c r="O4" s="4">
        <v>0</v>
      </c>
      <c r="P4" s="4">
        <v>10</v>
      </c>
      <c r="Q4" s="3">
        <v>2</v>
      </c>
      <c r="R4" s="3">
        <v>0</v>
      </c>
      <c r="S4" s="3">
        <v>0</v>
      </c>
      <c r="T4" s="3">
        <v>2</v>
      </c>
      <c r="U4" s="3">
        <v>0</v>
      </c>
      <c r="V4" s="3">
        <v>0</v>
      </c>
      <c r="W4" s="4">
        <v>5</v>
      </c>
      <c r="X4" s="4">
        <v>0</v>
      </c>
      <c r="Y4" s="4">
        <v>0</v>
      </c>
      <c r="Z4" s="4">
        <v>10</v>
      </c>
      <c r="AA4" s="4">
        <v>5</v>
      </c>
      <c r="AB4" s="3">
        <v>5</v>
      </c>
      <c r="AC4" s="7">
        <v>10</v>
      </c>
    </row>
    <row r="5" spans="1:29" x14ac:dyDescent="0.25">
      <c r="A5">
        <f>SUM!A5</f>
        <v>3</v>
      </c>
      <c r="B5" s="1">
        <f>SUM!B5</f>
        <v>1115201700208</v>
      </c>
      <c r="C5">
        <f t="shared" si="0"/>
        <v>8.2083333333333339</v>
      </c>
      <c r="D5">
        <f t="shared" si="1"/>
        <v>197</v>
      </c>
      <c r="E5" s="3">
        <v>10</v>
      </c>
      <c r="F5" s="3">
        <v>10</v>
      </c>
      <c r="G5" s="3">
        <v>7</v>
      </c>
      <c r="H5" s="3">
        <v>10</v>
      </c>
      <c r="I5" s="4">
        <v>10</v>
      </c>
      <c r="J5" s="4">
        <v>10</v>
      </c>
      <c r="K5" s="4">
        <v>10</v>
      </c>
      <c r="L5" s="4">
        <v>10</v>
      </c>
      <c r="M5" s="3">
        <v>10</v>
      </c>
      <c r="N5" s="4">
        <v>10</v>
      </c>
      <c r="O5" s="4">
        <v>10</v>
      </c>
      <c r="P5" s="4">
        <v>5</v>
      </c>
      <c r="Q5" s="3">
        <v>10</v>
      </c>
      <c r="R5" s="3">
        <v>10</v>
      </c>
      <c r="S5" s="3">
        <v>10</v>
      </c>
      <c r="T5" s="3">
        <v>10</v>
      </c>
      <c r="U5" s="3">
        <v>0</v>
      </c>
      <c r="V5" s="3">
        <v>10</v>
      </c>
      <c r="W5" s="4">
        <v>10</v>
      </c>
      <c r="X5" s="4">
        <v>10</v>
      </c>
      <c r="Y5" s="4">
        <v>5</v>
      </c>
      <c r="Z5" s="4">
        <v>0</v>
      </c>
      <c r="AA5" s="4">
        <v>0</v>
      </c>
      <c r="AB5" s="3">
        <v>10</v>
      </c>
      <c r="AC5" s="7">
        <v>9</v>
      </c>
    </row>
    <row r="6" spans="1:29" x14ac:dyDescent="0.25">
      <c r="A6">
        <f>SUM!A6</f>
        <v>4</v>
      </c>
      <c r="B6" s="1">
        <f>SUM!B6</f>
        <v>1115201700216</v>
      </c>
      <c r="C6">
        <f t="shared" si="0"/>
        <v>8.6666666666666661</v>
      </c>
      <c r="D6">
        <f t="shared" si="1"/>
        <v>208</v>
      </c>
      <c r="E6" s="8">
        <v>10</v>
      </c>
      <c r="F6" s="8">
        <v>10</v>
      </c>
      <c r="G6" s="8">
        <v>10</v>
      </c>
      <c r="H6" s="8">
        <v>10</v>
      </c>
      <c r="I6" s="4">
        <v>8</v>
      </c>
      <c r="J6" s="4">
        <v>10</v>
      </c>
      <c r="K6" s="4">
        <v>10</v>
      </c>
      <c r="L6" s="4">
        <v>0</v>
      </c>
      <c r="M6" s="8">
        <v>10</v>
      </c>
      <c r="N6" s="8">
        <v>10</v>
      </c>
      <c r="O6" s="8">
        <v>10</v>
      </c>
      <c r="P6" s="8">
        <v>10</v>
      </c>
      <c r="Q6" s="8">
        <v>10</v>
      </c>
      <c r="R6" s="8">
        <v>10</v>
      </c>
      <c r="S6" s="8">
        <v>10</v>
      </c>
      <c r="T6" s="8">
        <v>10</v>
      </c>
      <c r="U6" s="8">
        <v>10</v>
      </c>
      <c r="V6" s="8">
        <v>10</v>
      </c>
      <c r="W6" s="4">
        <v>10</v>
      </c>
      <c r="X6" s="4">
        <v>5</v>
      </c>
      <c r="Y6" s="4">
        <v>0</v>
      </c>
      <c r="Z6" s="4">
        <v>10</v>
      </c>
      <c r="AA6" s="4">
        <v>10</v>
      </c>
      <c r="AB6" s="3">
        <v>5</v>
      </c>
      <c r="AC6" s="7">
        <v>9</v>
      </c>
    </row>
    <row r="7" spans="1:29" x14ac:dyDescent="0.25">
      <c r="A7">
        <f>SUM!A7</f>
        <v>5</v>
      </c>
      <c r="B7" s="1">
        <f>SUM!B7</f>
        <v>1115201600219</v>
      </c>
      <c r="C7">
        <f t="shared" si="0"/>
        <v>8.9583333333333339</v>
      </c>
      <c r="D7">
        <f t="shared" si="1"/>
        <v>215</v>
      </c>
      <c r="E7" s="3">
        <v>10</v>
      </c>
      <c r="F7" s="3">
        <v>10</v>
      </c>
      <c r="G7" s="3">
        <v>10</v>
      </c>
      <c r="H7" s="3">
        <v>10</v>
      </c>
      <c r="I7" s="4">
        <v>10</v>
      </c>
      <c r="J7" s="4">
        <v>10</v>
      </c>
      <c r="K7" s="4">
        <v>10</v>
      </c>
      <c r="L7" s="4">
        <v>0</v>
      </c>
      <c r="M7" s="3">
        <v>10</v>
      </c>
      <c r="N7" s="4">
        <v>10</v>
      </c>
      <c r="O7" s="4">
        <v>10</v>
      </c>
      <c r="P7" s="4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4">
        <v>10</v>
      </c>
      <c r="X7" s="4">
        <v>10</v>
      </c>
      <c r="Y7" s="4">
        <v>0</v>
      </c>
      <c r="Z7" s="4">
        <v>10</v>
      </c>
      <c r="AA7" s="4">
        <v>10</v>
      </c>
      <c r="AB7" s="3">
        <v>5</v>
      </c>
      <c r="AC7" s="9">
        <v>8</v>
      </c>
    </row>
    <row r="8" spans="1:29" x14ac:dyDescent="0.25">
      <c r="A8">
        <f>SUM!A8</f>
        <v>6</v>
      </c>
      <c r="B8" s="1">
        <f>SUM!B8</f>
        <v>1115201900142</v>
      </c>
      <c r="C8">
        <f t="shared" si="0"/>
        <v>4.291666666666667</v>
      </c>
      <c r="D8">
        <f t="shared" si="1"/>
        <v>103</v>
      </c>
      <c r="E8" s="3">
        <v>10</v>
      </c>
      <c r="F8" s="3">
        <v>10</v>
      </c>
      <c r="G8" s="3">
        <v>10</v>
      </c>
      <c r="H8" s="3">
        <v>10</v>
      </c>
      <c r="I8" s="4">
        <v>10</v>
      </c>
      <c r="J8" s="4">
        <v>10</v>
      </c>
      <c r="K8" s="4">
        <v>5</v>
      </c>
      <c r="L8" s="4">
        <v>0</v>
      </c>
      <c r="M8" s="3">
        <v>10</v>
      </c>
      <c r="N8" s="4">
        <v>0</v>
      </c>
      <c r="O8" s="4">
        <v>0</v>
      </c>
      <c r="P8" s="4">
        <v>5</v>
      </c>
      <c r="Q8" s="3">
        <v>0</v>
      </c>
      <c r="R8" s="3">
        <v>8</v>
      </c>
      <c r="S8" s="3">
        <v>0</v>
      </c>
      <c r="T8" s="3">
        <v>0</v>
      </c>
      <c r="U8" s="3">
        <v>0</v>
      </c>
      <c r="V8" s="3">
        <v>10</v>
      </c>
      <c r="W8" s="4">
        <v>5</v>
      </c>
      <c r="X8" s="4">
        <v>0</v>
      </c>
      <c r="Y8" s="4">
        <v>0</v>
      </c>
      <c r="Z8" s="4">
        <v>0</v>
      </c>
      <c r="AA8" s="4">
        <v>0</v>
      </c>
      <c r="AB8" s="3">
        <v>0</v>
      </c>
    </row>
    <row r="9" spans="1:29" x14ac:dyDescent="0.25">
      <c r="A9">
        <f>SUM!A9</f>
        <v>7</v>
      </c>
      <c r="B9" s="1" t="str">
        <f>SUM!B9</f>
        <v> 1115201900171</v>
      </c>
      <c r="C9">
        <f t="shared" si="0"/>
        <v>2.7916666666666665</v>
      </c>
      <c r="D9">
        <f t="shared" si="1"/>
        <v>67</v>
      </c>
      <c r="E9" s="3">
        <v>10</v>
      </c>
      <c r="F9" s="3">
        <v>10</v>
      </c>
      <c r="G9" s="3">
        <v>0</v>
      </c>
      <c r="H9" s="3">
        <v>0</v>
      </c>
      <c r="I9" s="4">
        <v>0</v>
      </c>
      <c r="J9" s="4">
        <v>10</v>
      </c>
      <c r="K9" s="4">
        <v>5</v>
      </c>
      <c r="L9" s="4">
        <v>0</v>
      </c>
      <c r="M9" s="3">
        <v>10</v>
      </c>
      <c r="N9" s="4">
        <v>2</v>
      </c>
      <c r="O9" s="4">
        <v>0</v>
      </c>
      <c r="P9" s="4">
        <v>0</v>
      </c>
      <c r="Q9" s="3">
        <v>10</v>
      </c>
      <c r="R9" s="3">
        <v>0</v>
      </c>
      <c r="S9" s="3">
        <v>10</v>
      </c>
      <c r="T9" s="3">
        <v>0</v>
      </c>
      <c r="U9" s="3">
        <v>0</v>
      </c>
      <c r="V9" s="3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3">
        <v>0</v>
      </c>
    </row>
    <row r="10" spans="1:29" x14ac:dyDescent="0.25">
      <c r="A10">
        <f>SUM!A10</f>
        <v>8</v>
      </c>
      <c r="B10" s="1">
        <f>SUM!B10</f>
        <v>1115201900174</v>
      </c>
      <c r="C10">
        <f t="shared" si="0"/>
        <v>9.2916666666666661</v>
      </c>
      <c r="D10">
        <f t="shared" si="1"/>
        <v>223</v>
      </c>
      <c r="E10" s="3">
        <v>10</v>
      </c>
      <c r="F10" s="3">
        <v>10</v>
      </c>
      <c r="G10" s="3">
        <v>10</v>
      </c>
      <c r="H10" s="3">
        <v>10</v>
      </c>
      <c r="I10" s="4">
        <v>10</v>
      </c>
      <c r="J10" s="4">
        <v>10</v>
      </c>
      <c r="K10" s="4">
        <v>10</v>
      </c>
      <c r="L10" s="4">
        <v>10</v>
      </c>
      <c r="M10" s="3">
        <v>10</v>
      </c>
      <c r="N10" s="4">
        <v>10</v>
      </c>
      <c r="O10" s="4">
        <v>10</v>
      </c>
      <c r="P10" s="4">
        <v>10</v>
      </c>
      <c r="Q10" s="3">
        <v>5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4">
        <v>10</v>
      </c>
      <c r="X10" s="4">
        <v>10</v>
      </c>
      <c r="Y10" s="4">
        <v>0</v>
      </c>
      <c r="Z10" s="4">
        <v>10</v>
      </c>
      <c r="AA10" s="4">
        <v>8</v>
      </c>
      <c r="AB10" s="3">
        <v>10</v>
      </c>
      <c r="AC10" s="9">
        <v>10</v>
      </c>
    </row>
    <row r="11" spans="1:29" x14ac:dyDescent="0.25">
      <c r="A11">
        <f>SUM!A11</f>
        <v>9</v>
      </c>
      <c r="B11" s="1">
        <f>SUM!B11</f>
        <v>1115201800324</v>
      </c>
      <c r="C11">
        <f t="shared" si="0"/>
        <v>8.0416666666666661</v>
      </c>
      <c r="D11">
        <f t="shared" si="1"/>
        <v>193</v>
      </c>
      <c r="E11" s="3">
        <v>0</v>
      </c>
      <c r="F11" s="3">
        <v>10</v>
      </c>
      <c r="G11" s="3">
        <v>10</v>
      </c>
      <c r="H11" s="3">
        <v>10</v>
      </c>
      <c r="I11" s="4">
        <v>10</v>
      </c>
      <c r="J11" s="4">
        <v>10</v>
      </c>
      <c r="K11" s="4">
        <v>10</v>
      </c>
      <c r="L11" s="4">
        <v>0</v>
      </c>
      <c r="M11" s="3">
        <v>10</v>
      </c>
      <c r="N11" s="4">
        <v>10</v>
      </c>
      <c r="O11" s="4">
        <v>10</v>
      </c>
      <c r="P11" s="4">
        <v>10</v>
      </c>
      <c r="Q11" s="3">
        <v>10</v>
      </c>
      <c r="R11" s="3">
        <v>5</v>
      </c>
      <c r="S11" s="3">
        <v>10</v>
      </c>
      <c r="T11" s="3">
        <v>10</v>
      </c>
      <c r="U11" s="3">
        <v>10</v>
      </c>
      <c r="V11" s="3">
        <v>10</v>
      </c>
      <c r="W11" s="4">
        <v>0</v>
      </c>
      <c r="X11" s="4">
        <v>5</v>
      </c>
      <c r="Y11" s="4">
        <v>5</v>
      </c>
      <c r="Z11" s="4">
        <v>10</v>
      </c>
      <c r="AA11" s="4">
        <v>8</v>
      </c>
      <c r="AB11" s="3">
        <v>10</v>
      </c>
    </row>
  </sheetData>
  <mergeCells count="5">
    <mergeCell ref="E1:H1"/>
    <mergeCell ref="I1:L1"/>
    <mergeCell ref="N1:P1"/>
    <mergeCell ref="Q1:V1"/>
    <mergeCell ref="W1:AA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3CF3-B178-4E5C-8AA2-46A8A93E5CB3}">
  <dimension ref="A1:BG11"/>
  <sheetViews>
    <sheetView workbookViewId="0">
      <selection activeCell="B1" sqref="B1:B1048576"/>
    </sheetView>
  </sheetViews>
  <sheetFormatPr defaultRowHeight="15" x14ac:dyDescent="0.25"/>
  <cols>
    <col min="1" max="1" width="10.28515625" customWidth="1"/>
    <col min="2" max="2" width="16" customWidth="1"/>
    <col min="3" max="3" width="10.7109375" customWidth="1"/>
    <col min="4" max="4" width="9.28515625" customWidth="1"/>
    <col min="5" max="5" width="7.5703125" style="2" customWidth="1"/>
    <col min="6" max="6" width="7" style="2" customWidth="1"/>
    <col min="7" max="15" width="9.140625" style="2"/>
  </cols>
  <sheetData>
    <row r="1" spans="1:59" x14ac:dyDescent="0.25">
      <c r="B1" t="s">
        <v>15</v>
      </c>
      <c r="E1" s="18" t="s">
        <v>17</v>
      </c>
      <c r="F1" s="18"/>
      <c r="G1" s="18"/>
      <c r="H1" s="18"/>
      <c r="I1" s="18"/>
      <c r="J1" s="18"/>
      <c r="K1" s="19" t="s">
        <v>18</v>
      </c>
      <c r="L1" s="19"/>
      <c r="M1" s="19"/>
      <c r="N1" s="26" t="s">
        <v>19</v>
      </c>
      <c r="O1" s="27"/>
      <c r="P1" s="28" t="s">
        <v>21</v>
      </c>
      <c r="Q1" s="29"/>
      <c r="R1" s="26" t="s">
        <v>35</v>
      </c>
      <c r="S1" s="27"/>
      <c r="T1" s="19" t="s">
        <v>22</v>
      </c>
      <c r="U1" s="19"/>
      <c r="V1" s="19"/>
      <c r="W1" s="19"/>
      <c r="X1" s="19"/>
      <c r="Y1" s="19"/>
      <c r="Z1" s="19"/>
      <c r="AA1" s="19"/>
      <c r="AB1" s="19"/>
      <c r="AC1" s="19"/>
      <c r="AD1" s="5" t="s">
        <v>28</v>
      </c>
      <c r="AE1" s="23" t="s">
        <v>30</v>
      </c>
      <c r="AF1" s="24"/>
      <c r="AG1" s="25"/>
      <c r="AH1" s="20" t="s">
        <v>29</v>
      </c>
      <c r="AI1" s="21"/>
      <c r="AJ1" s="21"/>
      <c r="AK1" s="21"/>
      <c r="AL1" s="21"/>
      <c r="AM1" s="21"/>
      <c r="AN1" s="22" t="s">
        <v>27</v>
      </c>
      <c r="AO1" s="22"/>
      <c r="AP1" s="22"/>
      <c r="AQ1" s="22"/>
      <c r="AR1" s="22"/>
      <c r="AS1" s="22"/>
      <c r="AT1" s="22"/>
      <c r="AU1" s="21" t="s">
        <v>34</v>
      </c>
      <c r="AV1" s="21"/>
      <c r="AW1" s="21"/>
      <c r="AX1" s="21"/>
      <c r="AY1" s="21"/>
      <c r="AZ1" s="21"/>
      <c r="BA1" s="21"/>
      <c r="BB1" s="21"/>
      <c r="BC1" t="s">
        <v>31</v>
      </c>
      <c r="BD1" t="s">
        <v>32</v>
      </c>
      <c r="BE1" t="s">
        <v>36</v>
      </c>
      <c r="BF1" t="s">
        <v>37</v>
      </c>
      <c r="BG1" t="s">
        <v>38</v>
      </c>
    </row>
    <row r="2" spans="1:59" x14ac:dyDescent="0.25">
      <c r="B2" t="s">
        <v>48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6</v>
      </c>
      <c r="J2" s="5" t="s">
        <v>11</v>
      </c>
      <c r="K2" s="6" t="s">
        <v>0</v>
      </c>
      <c r="L2" s="6" t="s">
        <v>1</v>
      </c>
      <c r="M2" s="6" t="s">
        <v>2</v>
      </c>
      <c r="N2" s="5" t="s">
        <v>8</v>
      </c>
      <c r="O2" s="5" t="s">
        <v>20</v>
      </c>
      <c r="P2" s="6" t="s">
        <v>0</v>
      </c>
      <c r="Q2" s="6" t="s">
        <v>20</v>
      </c>
      <c r="R2" s="5" t="s">
        <v>0</v>
      </c>
      <c r="S2" s="5" t="s">
        <v>20</v>
      </c>
      <c r="T2" s="6" t="s">
        <v>0</v>
      </c>
      <c r="U2" s="6" t="s">
        <v>1</v>
      </c>
      <c r="V2" s="6" t="s">
        <v>2</v>
      </c>
      <c r="W2" s="6" t="s">
        <v>3</v>
      </c>
      <c r="X2" s="6" t="s">
        <v>6</v>
      </c>
      <c r="Y2" s="6" t="s">
        <v>11</v>
      </c>
      <c r="Z2" s="6" t="s">
        <v>23</v>
      </c>
      <c r="AA2" s="6" t="s">
        <v>24</v>
      </c>
      <c r="AB2" s="6" t="s">
        <v>25</v>
      </c>
      <c r="AC2" s="6" t="s">
        <v>26</v>
      </c>
      <c r="AD2" s="5"/>
      <c r="AE2" s="4" t="s">
        <v>0</v>
      </c>
      <c r="AF2" s="4" t="s">
        <v>1</v>
      </c>
      <c r="AG2" s="4" t="s">
        <v>2</v>
      </c>
      <c r="AH2" s="3" t="s">
        <v>0</v>
      </c>
      <c r="AI2" s="3" t="s">
        <v>1</v>
      </c>
      <c r="AJ2" s="3" t="s">
        <v>2</v>
      </c>
      <c r="AK2" s="3" t="s">
        <v>3</v>
      </c>
      <c r="AL2" s="3" t="s">
        <v>6</v>
      </c>
      <c r="AM2" s="3" t="s">
        <v>11</v>
      </c>
      <c r="AN2" s="4" t="s">
        <v>0</v>
      </c>
      <c r="AO2" s="4" t="s">
        <v>1</v>
      </c>
      <c r="AP2" s="4" t="s">
        <v>2</v>
      </c>
      <c r="AQ2" s="4" t="s">
        <v>3</v>
      </c>
      <c r="AR2" s="4" t="s">
        <v>6</v>
      </c>
      <c r="AS2" s="4" t="s">
        <v>11</v>
      </c>
      <c r="AT2" s="4" t="s">
        <v>23</v>
      </c>
      <c r="AU2" s="3" t="s">
        <v>0</v>
      </c>
      <c r="AV2" s="3" t="s">
        <v>1</v>
      </c>
      <c r="AW2" s="3" t="s">
        <v>2</v>
      </c>
      <c r="AX2" s="3" t="s">
        <v>3</v>
      </c>
      <c r="AY2" s="3" t="s">
        <v>6</v>
      </c>
      <c r="AZ2" s="3" t="s">
        <v>11</v>
      </c>
      <c r="BA2" s="3" t="s">
        <v>23</v>
      </c>
      <c r="BB2" s="3" t="s">
        <v>33</v>
      </c>
    </row>
    <row r="3" spans="1:59" x14ac:dyDescent="0.25">
      <c r="A3">
        <f>SUM!A3</f>
        <v>1</v>
      </c>
      <c r="B3" s="1">
        <f>SUM!B3</f>
        <v>1115201900310</v>
      </c>
      <c r="C3">
        <f>D3/42</f>
        <v>0</v>
      </c>
      <c r="D3">
        <f>SUM(E3:BB3)</f>
        <v>0</v>
      </c>
      <c r="E3" s="3"/>
      <c r="F3" s="3"/>
      <c r="G3" s="3"/>
      <c r="H3" s="3"/>
      <c r="I3" s="3"/>
      <c r="J3" s="3"/>
      <c r="K3" s="4"/>
      <c r="L3" s="4"/>
      <c r="M3" s="4"/>
      <c r="N3" s="3"/>
      <c r="O3" s="3"/>
      <c r="P3" s="4"/>
      <c r="Q3" s="4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3"/>
      <c r="AE3" s="12"/>
      <c r="AF3" s="12"/>
      <c r="AG3" s="12"/>
      <c r="AH3" s="3"/>
      <c r="AI3" s="3"/>
      <c r="AJ3" s="3"/>
      <c r="AK3" s="3"/>
      <c r="AL3" s="3"/>
      <c r="AM3" s="3"/>
      <c r="AN3" s="4"/>
      <c r="AO3" s="4"/>
      <c r="AP3" s="4"/>
      <c r="AQ3" s="4"/>
      <c r="AR3" s="4"/>
      <c r="AS3" s="4"/>
      <c r="AT3" s="4"/>
      <c r="AU3" s="3"/>
      <c r="AV3" s="3"/>
      <c r="AW3" s="3"/>
      <c r="AX3" s="3"/>
      <c r="AY3" s="3"/>
      <c r="AZ3" s="3"/>
      <c r="BA3" s="3"/>
      <c r="BB3" s="3"/>
    </row>
    <row r="4" spans="1:59" x14ac:dyDescent="0.25">
      <c r="A4">
        <f>SUM!A4</f>
        <v>2</v>
      </c>
      <c r="B4" s="1">
        <f>SUM!B4</f>
        <v>1115201900063</v>
      </c>
      <c r="C4">
        <f t="shared" ref="C4:C11" si="0">D4/50</f>
        <v>5.66</v>
      </c>
      <c r="D4">
        <f>SUM(E4:BB4)</f>
        <v>283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4">
        <v>10</v>
      </c>
      <c r="L4" s="4">
        <v>10</v>
      </c>
      <c r="M4" s="4">
        <v>10</v>
      </c>
      <c r="N4" s="3">
        <v>10</v>
      </c>
      <c r="O4" s="3">
        <v>2</v>
      </c>
      <c r="P4" s="4">
        <v>10</v>
      </c>
      <c r="Q4" s="4">
        <v>0</v>
      </c>
      <c r="R4" s="3">
        <v>10</v>
      </c>
      <c r="S4" s="3">
        <v>0</v>
      </c>
      <c r="T4" s="4">
        <v>10</v>
      </c>
      <c r="U4" s="4">
        <v>10</v>
      </c>
      <c r="V4" s="4">
        <v>10</v>
      </c>
      <c r="W4" s="4">
        <v>10</v>
      </c>
      <c r="X4" s="4">
        <v>10</v>
      </c>
      <c r="Y4" s="4">
        <v>10</v>
      </c>
      <c r="Z4" s="4">
        <v>10</v>
      </c>
      <c r="AA4" s="4">
        <v>8</v>
      </c>
      <c r="AB4" s="4">
        <v>5</v>
      </c>
      <c r="AC4" s="4">
        <v>5</v>
      </c>
      <c r="AD4" s="3">
        <v>0</v>
      </c>
      <c r="AE4" s="12"/>
      <c r="AF4" s="12"/>
      <c r="AG4" s="12"/>
      <c r="AH4" s="3"/>
      <c r="AI4" s="3">
        <v>3</v>
      </c>
      <c r="AJ4" s="3"/>
      <c r="AK4" s="3"/>
      <c r="AL4" s="3"/>
      <c r="AM4" s="3"/>
      <c r="AN4" s="4"/>
      <c r="AO4" s="4"/>
      <c r="AP4" s="4"/>
      <c r="AQ4" s="4"/>
      <c r="AR4" s="4"/>
      <c r="AS4" s="4"/>
      <c r="AT4" s="4"/>
      <c r="AU4" s="3">
        <v>10</v>
      </c>
      <c r="AV4" s="3">
        <v>5</v>
      </c>
      <c r="AW4" s="3">
        <v>10</v>
      </c>
      <c r="AX4" s="3">
        <v>10</v>
      </c>
      <c r="AY4" s="3">
        <v>10</v>
      </c>
      <c r="AZ4" s="3">
        <v>10</v>
      </c>
      <c r="BA4" s="3">
        <v>10</v>
      </c>
      <c r="BB4" s="3">
        <v>5</v>
      </c>
      <c r="BC4">
        <v>4</v>
      </c>
      <c r="BD4">
        <v>4</v>
      </c>
      <c r="BE4" s="11"/>
      <c r="BF4" s="11">
        <v>4</v>
      </c>
    </row>
    <row r="5" spans="1:59" x14ac:dyDescent="0.25">
      <c r="A5">
        <f>SUM!A5</f>
        <v>3</v>
      </c>
      <c r="B5" s="1">
        <f>SUM!B5</f>
        <v>1115201700208</v>
      </c>
      <c r="C5">
        <f t="shared" si="0"/>
        <v>9.6</v>
      </c>
      <c r="D5">
        <f t="shared" ref="D5:D11" si="1">SUM(E5:BB5)</f>
        <v>480</v>
      </c>
      <c r="E5" s="3">
        <v>10</v>
      </c>
      <c r="F5" s="3">
        <v>10</v>
      </c>
      <c r="G5" s="3">
        <v>5</v>
      </c>
      <c r="H5" s="3">
        <v>10</v>
      </c>
      <c r="I5" s="3">
        <v>10</v>
      </c>
      <c r="J5" s="3">
        <v>10</v>
      </c>
      <c r="K5" s="4">
        <v>10</v>
      </c>
      <c r="L5" s="4">
        <v>10</v>
      </c>
      <c r="M5" s="4">
        <v>10</v>
      </c>
      <c r="N5" s="3">
        <v>10</v>
      </c>
      <c r="O5" s="3">
        <v>10</v>
      </c>
      <c r="P5" s="4">
        <v>10</v>
      </c>
      <c r="Q5" s="4">
        <v>10</v>
      </c>
      <c r="R5" s="3">
        <v>10</v>
      </c>
      <c r="S5" s="3">
        <v>10</v>
      </c>
      <c r="T5" s="4">
        <v>10</v>
      </c>
      <c r="U5" s="4">
        <v>10</v>
      </c>
      <c r="V5" s="4">
        <v>10</v>
      </c>
      <c r="W5" s="4">
        <v>10</v>
      </c>
      <c r="X5" s="4">
        <v>10</v>
      </c>
      <c r="Y5" s="4">
        <v>10</v>
      </c>
      <c r="Z5" s="4">
        <v>10</v>
      </c>
      <c r="AA5" s="4">
        <v>10</v>
      </c>
      <c r="AB5" s="4">
        <v>10</v>
      </c>
      <c r="AC5" s="4">
        <v>10</v>
      </c>
      <c r="AD5" s="3">
        <v>10</v>
      </c>
      <c r="AE5" s="12">
        <v>10</v>
      </c>
      <c r="AF5" s="12">
        <v>10</v>
      </c>
      <c r="AG5" s="12">
        <v>10</v>
      </c>
      <c r="AH5" s="3">
        <v>0</v>
      </c>
      <c r="AI5" s="3">
        <v>5</v>
      </c>
      <c r="AJ5" s="3">
        <v>10</v>
      </c>
      <c r="AK5" s="3">
        <v>10</v>
      </c>
      <c r="AL5" s="3">
        <v>10</v>
      </c>
      <c r="AM5" s="3">
        <v>10</v>
      </c>
      <c r="AN5" s="4">
        <v>10</v>
      </c>
      <c r="AO5" s="4">
        <v>10</v>
      </c>
      <c r="AP5" s="4">
        <v>10</v>
      </c>
      <c r="AQ5" s="4">
        <v>10</v>
      </c>
      <c r="AR5" s="4">
        <v>10</v>
      </c>
      <c r="AS5" s="4">
        <v>10</v>
      </c>
      <c r="AT5" s="4">
        <v>10</v>
      </c>
      <c r="AU5" s="3">
        <v>10</v>
      </c>
      <c r="AV5" s="3">
        <v>10</v>
      </c>
      <c r="AW5" s="3">
        <v>10</v>
      </c>
      <c r="AX5" s="3">
        <v>10</v>
      </c>
      <c r="AY5" s="3">
        <v>10</v>
      </c>
      <c r="AZ5" s="3">
        <v>10</v>
      </c>
      <c r="BA5" s="3">
        <v>10</v>
      </c>
      <c r="BB5" s="3">
        <v>10</v>
      </c>
    </row>
    <row r="6" spans="1:59" x14ac:dyDescent="0.25">
      <c r="A6">
        <f>SUM!A6</f>
        <v>4</v>
      </c>
      <c r="B6" s="1">
        <f>SUM!B6</f>
        <v>1115201700216</v>
      </c>
      <c r="C6">
        <f t="shared" si="0"/>
        <v>8.56</v>
      </c>
      <c r="D6">
        <f t="shared" si="1"/>
        <v>428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4">
        <v>10</v>
      </c>
      <c r="L6" s="4">
        <v>10</v>
      </c>
      <c r="M6" s="4">
        <v>10</v>
      </c>
      <c r="N6" s="3">
        <v>10</v>
      </c>
      <c r="O6" s="3">
        <v>10</v>
      </c>
      <c r="P6" s="4">
        <v>10</v>
      </c>
      <c r="Q6" s="4">
        <v>10</v>
      </c>
      <c r="R6" s="3">
        <v>10</v>
      </c>
      <c r="S6" s="3">
        <v>10</v>
      </c>
      <c r="T6" s="4">
        <v>10</v>
      </c>
      <c r="U6" s="4">
        <v>10</v>
      </c>
      <c r="V6" s="4">
        <v>10</v>
      </c>
      <c r="W6" s="4">
        <v>10</v>
      </c>
      <c r="X6" s="4">
        <v>10</v>
      </c>
      <c r="Y6" s="4">
        <v>10</v>
      </c>
      <c r="Z6" s="4">
        <v>10</v>
      </c>
      <c r="AA6" s="4">
        <v>10</v>
      </c>
      <c r="AB6" s="4">
        <v>10</v>
      </c>
      <c r="AC6" s="4">
        <v>10</v>
      </c>
      <c r="AD6" s="3">
        <v>10</v>
      </c>
      <c r="AE6" s="12">
        <v>10</v>
      </c>
      <c r="AF6" s="12">
        <v>10</v>
      </c>
      <c r="AG6" s="12">
        <v>10</v>
      </c>
      <c r="AH6" s="3">
        <v>10</v>
      </c>
      <c r="AI6" s="3">
        <v>8</v>
      </c>
      <c r="AJ6" s="3">
        <v>0</v>
      </c>
      <c r="AK6" s="3">
        <v>0</v>
      </c>
      <c r="AL6" s="3">
        <v>10</v>
      </c>
      <c r="AM6" s="3">
        <v>10</v>
      </c>
      <c r="AN6" s="4">
        <v>10</v>
      </c>
      <c r="AO6" s="4">
        <v>10</v>
      </c>
      <c r="AP6" s="4">
        <v>10</v>
      </c>
      <c r="AQ6" s="4">
        <v>10</v>
      </c>
      <c r="AR6" s="4">
        <v>10</v>
      </c>
      <c r="AS6" s="4">
        <v>0</v>
      </c>
      <c r="AT6" s="4">
        <v>10</v>
      </c>
      <c r="AU6" s="3">
        <v>0</v>
      </c>
      <c r="AV6" s="3">
        <v>10</v>
      </c>
      <c r="AW6" s="3">
        <v>0</v>
      </c>
      <c r="AX6" s="3">
        <v>10</v>
      </c>
      <c r="AY6" s="3">
        <v>0</v>
      </c>
      <c r="AZ6" s="3">
        <v>0</v>
      </c>
      <c r="BA6" s="3">
        <v>10</v>
      </c>
      <c r="BB6" s="3">
        <v>10</v>
      </c>
      <c r="BC6">
        <v>4</v>
      </c>
      <c r="BD6">
        <v>3</v>
      </c>
      <c r="BE6">
        <v>2</v>
      </c>
      <c r="BF6">
        <v>4</v>
      </c>
    </row>
    <row r="7" spans="1:59" x14ac:dyDescent="0.25">
      <c r="A7">
        <f>SUM!A7</f>
        <v>5</v>
      </c>
      <c r="B7" s="1">
        <f>SUM!B7</f>
        <v>1115201600219</v>
      </c>
      <c r="C7">
        <f t="shared" si="0"/>
        <v>8.4600000000000009</v>
      </c>
      <c r="D7">
        <f t="shared" si="1"/>
        <v>423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4">
        <v>10</v>
      </c>
      <c r="L7" s="4">
        <v>10</v>
      </c>
      <c r="M7" s="4">
        <v>10</v>
      </c>
      <c r="N7" s="3">
        <v>10</v>
      </c>
      <c r="O7" s="3">
        <v>10</v>
      </c>
      <c r="P7" s="4">
        <v>10</v>
      </c>
      <c r="Q7" s="4">
        <v>10</v>
      </c>
      <c r="R7" s="3">
        <v>10</v>
      </c>
      <c r="S7" s="3">
        <v>10</v>
      </c>
      <c r="T7" s="4">
        <v>10</v>
      </c>
      <c r="U7" s="4">
        <v>10</v>
      </c>
      <c r="V7" s="4">
        <v>10</v>
      </c>
      <c r="W7" s="4">
        <v>10</v>
      </c>
      <c r="X7" s="4">
        <v>10</v>
      </c>
      <c r="Y7" s="4">
        <v>10</v>
      </c>
      <c r="Z7" s="4">
        <v>10</v>
      </c>
      <c r="AA7" s="4">
        <v>10</v>
      </c>
      <c r="AB7" s="4">
        <v>10</v>
      </c>
      <c r="AC7" s="4">
        <v>10</v>
      </c>
      <c r="AD7" s="3">
        <v>10</v>
      </c>
      <c r="AE7" s="12">
        <v>10</v>
      </c>
      <c r="AF7" s="12">
        <v>10</v>
      </c>
      <c r="AG7" s="12">
        <v>10</v>
      </c>
      <c r="AH7" s="3">
        <v>10</v>
      </c>
      <c r="AI7" s="3">
        <v>8</v>
      </c>
      <c r="AJ7" s="3">
        <v>0</v>
      </c>
      <c r="AK7" s="3">
        <v>0</v>
      </c>
      <c r="AL7" s="3">
        <v>10</v>
      </c>
      <c r="AM7" s="3">
        <v>10</v>
      </c>
      <c r="AN7" s="4">
        <v>10</v>
      </c>
      <c r="AO7" s="4">
        <v>10</v>
      </c>
      <c r="AP7" s="4">
        <v>10</v>
      </c>
      <c r="AQ7" s="4">
        <v>10</v>
      </c>
      <c r="AR7" s="4">
        <v>10</v>
      </c>
      <c r="AS7" s="4">
        <v>0</v>
      </c>
      <c r="AT7" s="4">
        <v>5</v>
      </c>
      <c r="AU7" s="3">
        <v>0</v>
      </c>
      <c r="AV7" s="3">
        <v>10</v>
      </c>
      <c r="AW7" s="3">
        <v>0</v>
      </c>
      <c r="AX7" s="3">
        <v>10</v>
      </c>
      <c r="AY7" s="3">
        <v>0</v>
      </c>
      <c r="AZ7" s="3">
        <v>0</v>
      </c>
      <c r="BA7" s="3">
        <v>10</v>
      </c>
      <c r="BB7" s="3">
        <v>10</v>
      </c>
      <c r="BC7">
        <v>3</v>
      </c>
      <c r="BD7">
        <v>2</v>
      </c>
      <c r="BE7">
        <v>1</v>
      </c>
      <c r="BF7">
        <v>3</v>
      </c>
      <c r="BG7">
        <v>3</v>
      </c>
    </row>
    <row r="8" spans="1:59" x14ac:dyDescent="0.25">
      <c r="A8">
        <f>SUM!A8</f>
        <v>6</v>
      </c>
      <c r="B8" s="1">
        <f>SUM!B8</f>
        <v>1115201900142</v>
      </c>
      <c r="C8">
        <f t="shared" si="0"/>
        <v>4.6399999999999997</v>
      </c>
      <c r="D8">
        <f t="shared" si="1"/>
        <v>232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0</v>
      </c>
      <c r="K8" s="4"/>
      <c r="L8" s="4"/>
      <c r="M8" s="4"/>
      <c r="N8" s="3"/>
      <c r="O8" s="3"/>
      <c r="P8" s="4"/>
      <c r="Q8" s="4"/>
      <c r="R8" s="3"/>
      <c r="S8" s="3"/>
      <c r="T8" s="4">
        <v>10</v>
      </c>
      <c r="U8" s="4">
        <v>10</v>
      </c>
      <c r="V8" s="4">
        <v>10</v>
      </c>
      <c r="W8" s="4"/>
      <c r="X8" s="4"/>
      <c r="Y8" s="4"/>
      <c r="Z8" s="4">
        <v>7</v>
      </c>
      <c r="AA8" s="4">
        <v>5</v>
      </c>
      <c r="AB8" s="4">
        <v>5</v>
      </c>
      <c r="AC8" s="4"/>
      <c r="AD8" s="3">
        <v>10</v>
      </c>
      <c r="AE8" s="12">
        <v>10</v>
      </c>
      <c r="AF8" s="12">
        <v>10</v>
      </c>
      <c r="AG8" s="12">
        <v>10</v>
      </c>
      <c r="AH8" s="3">
        <v>10</v>
      </c>
      <c r="AI8" s="3">
        <v>0</v>
      </c>
      <c r="AJ8" s="3">
        <v>0</v>
      </c>
      <c r="AK8" s="3">
        <v>0</v>
      </c>
      <c r="AL8" s="3"/>
      <c r="AM8" s="3"/>
      <c r="AN8" s="4">
        <v>10</v>
      </c>
      <c r="AO8" s="4">
        <v>10</v>
      </c>
      <c r="AP8" s="4">
        <v>10</v>
      </c>
      <c r="AQ8" s="4">
        <v>10</v>
      </c>
      <c r="AR8" s="4">
        <v>10</v>
      </c>
      <c r="AS8" s="4">
        <v>0</v>
      </c>
      <c r="AT8" s="4">
        <v>5</v>
      </c>
      <c r="AU8" s="3">
        <v>0</v>
      </c>
      <c r="AV8" s="3">
        <v>0</v>
      </c>
      <c r="AW8" s="3">
        <v>0</v>
      </c>
      <c r="AX8" s="3">
        <v>10</v>
      </c>
      <c r="AY8" s="3">
        <v>10</v>
      </c>
      <c r="AZ8" s="3">
        <v>10</v>
      </c>
      <c r="BA8" s="3">
        <v>0</v>
      </c>
      <c r="BB8" s="3">
        <v>0</v>
      </c>
      <c r="BC8">
        <v>0.5</v>
      </c>
      <c r="BD8">
        <v>1</v>
      </c>
      <c r="BE8">
        <v>1</v>
      </c>
      <c r="BF8">
        <v>1</v>
      </c>
      <c r="BG8">
        <v>1</v>
      </c>
    </row>
    <row r="9" spans="1:59" x14ac:dyDescent="0.25">
      <c r="A9">
        <f>SUM!A9</f>
        <v>7</v>
      </c>
      <c r="B9" s="1" t="str">
        <f>SUM!B9</f>
        <v> 1115201900171</v>
      </c>
      <c r="C9">
        <f t="shared" si="0"/>
        <v>8.4600000000000009</v>
      </c>
      <c r="D9">
        <f t="shared" si="1"/>
        <v>423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0</v>
      </c>
      <c r="K9" s="4">
        <v>10</v>
      </c>
      <c r="L9" s="4">
        <v>10</v>
      </c>
      <c r="M9" s="4">
        <v>10</v>
      </c>
      <c r="N9" s="3">
        <v>10</v>
      </c>
      <c r="O9" s="3">
        <v>10</v>
      </c>
      <c r="P9" s="4">
        <v>0</v>
      </c>
      <c r="Q9" s="4">
        <v>0</v>
      </c>
      <c r="R9" s="3">
        <v>10</v>
      </c>
      <c r="S9" s="3">
        <v>10</v>
      </c>
      <c r="T9" s="4">
        <v>10</v>
      </c>
      <c r="U9" s="4">
        <v>10</v>
      </c>
      <c r="V9" s="4">
        <v>10</v>
      </c>
      <c r="W9" s="4">
        <v>10</v>
      </c>
      <c r="X9" s="4">
        <v>10</v>
      </c>
      <c r="Y9" s="4">
        <v>10</v>
      </c>
      <c r="Z9" s="4">
        <v>10</v>
      </c>
      <c r="AA9" s="4">
        <v>10</v>
      </c>
      <c r="AB9" s="4">
        <v>10</v>
      </c>
      <c r="AC9" s="4">
        <v>0</v>
      </c>
      <c r="AD9" s="3">
        <v>10</v>
      </c>
      <c r="AE9" s="12">
        <v>10</v>
      </c>
      <c r="AF9" s="12">
        <v>10</v>
      </c>
      <c r="AG9" s="12">
        <v>10</v>
      </c>
      <c r="AH9" s="3">
        <v>10</v>
      </c>
      <c r="AI9" s="3">
        <v>0</v>
      </c>
      <c r="AJ9" s="3">
        <v>0</v>
      </c>
      <c r="AK9" s="3">
        <v>3</v>
      </c>
      <c r="AL9" s="3">
        <v>10</v>
      </c>
      <c r="AM9" s="3">
        <v>10</v>
      </c>
      <c r="AN9" s="4">
        <v>10</v>
      </c>
      <c r="AO9" s="4">
        <v>10</v>
      </c>
      <c r="AP9" s="4">
        <v>10</v>
      </c>
      <c r="AQ9" s="4">
        <v>10</v>
      </c>
      <c r="AR9" s="4">
        <v>10</v>
      </c>
      <c r="AS9" s="4">
        <v>10</v>
      </c>
      <c r="AT9" s="4">
        <v>10</v>
      </c>
      <c r="AU9" s="3">
        <v>10</v>
      </c>
      <c r="AV9" s="3">
        <v>0</v>
      </c>
      <c r="AW9" s="3">
        <v>10</v>
      </c>
      <c r="AX9" s="3">
        <v>10</v>
      </c>
      <c r="AY9" s="3">
        <v>10</v>
      </c>
      <c r="AZ9" s="3">
        <v>10</v>
      </c>
      <c r="BA9" s="3">
        <v>10</v>
      </c>
      <c r="BB9" s="3">
        <v>10</v>
      </c>
      <c r="BC9">
        <v>2</v>
      </c>
      <c r="BD9">
        <v>1.5</v>
      </c>
      <c r="BE9">
        <v>1</v>
      </c>
      <c r="BF9">
        <v>1.5</v>
      </c>
      <c r="BG9">
        <v>2.5</v>
      </c>
    </row>
    <row r="10" spans="1:59" x14ac:dyDescent="0.25">
      <c r="A10">
        <f>SUM!A10</f>
        <v>8</v>
      </c>
      <c r="B10" s="1">
        <f>SUM!B10</f>
        <v>1115201900174</v>
      </c>
      <c r="C10">
        <f t="shared" si="0"/>
        <v>10</v>
      </c>
      <c r="D10">
        <f t="shared" si="1"/>
        <v>500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4">
        <v>10</v>
      </c>
      <c r="L10" s="4">
        <v>10</v>
      </c>
      <c r="M10" s="4">
        <v>10</v>
      </c>
      <c r="N10" s="3">
        <v>10</v>
      </c>
      <c r="O10" s="3">
        <v>10</v>
      </c>
      <c r="P10" s="4">
        <v>10</v>
      </c>
      <c r="Q10" s="4">
        <v>10</v>
      </c>
      <c r="R10" s="3">
        <v>10</v>
      </c>
      <c r="S10" s="3">
        <v>10</v>
      </c>
      <c r="T10" s="4">
        <v>10</v>
      </c>
      <c r="U10" s="4">
        <v>10</v>
      </c>
      <c r="V10" s="4">
        <v>10</v>
      </c>
      <c r="W10" s="4">
        <v>10</v>
      </c>
      <c r="X10" s="4">
        <v>10</v>
      </c>
      <c r="Y10" s="4">
        <v>10</v>
      </c>
      <c r="Z10" s="4">
        <v>10</v>
      </c>
      <c r="AA10" s="4">
        <v>10</v>
      </c>
      <c r="AB10" s="4">
        <v>10</v>
      </c>
      <c r="AC10" s="4">
        <v>10</v>
      </c>
      <c r="AD10" s="3">
        <v>10</v>
      </c>
      <c r="AE10" s="12">
        <v>10</v>
      </c>
      <c r="AF10" s="12">
        <v>10</v>
      </c>
      <c r="AG10" s="12">
        <v>10</v>
      </c>
      <c r="AH10" s="3">
        <v>10</v>
      </c>
      <c r="AI10" s="3">
        <v>10</v>
      </c>
      <c r="AJ10" s="3">
        <v>10</v>
      </c>
      <c r="AK10" s="3">
        <v>10</v>
      </c>
      <c r="AL10" s="3">
        <v>10</v>
      </c>
      <c r="AM10" s="3">
        <v>10</v>
      </c>
      <c r="AN10" s="4">
        <v>10</v>
      </c>
      <c r="AO10" s="4">
        <v>10</v>
      </c>
      <c r="AP10" s="4">
        <v>10</v>
      </c>
      <c r="AQ10" s="4">
        <v>10</v>
      </c>
      <c r="AR10" s="4">
        <v>10</v>
      </c>
      <c r="AS10" s="4">
        <v>10</v>
      </c>
      <c r="AT10" s="4">
        <v>10</v>
      </c>
      <c r="AU10" s="3">
        <v>10</v>
      </c>
      <c r="AV10" s="3">
        <v>10</v>
      </c>
      <c r="AW10" s="3">
        <v>10</v>
      </c>
      <c r="AX10" s="3">
        <v>10</v>
      </c>
      <c r="AY10" s="3">
        <v>10</v>
      </c>
      <c r="AZ10" s="3">
        <v>10</v>
      </c>
      <c r="BA10" s="3">
        <v>10</v>
      </c>
      <c r="BB10" s="3">
        <v>10</v>
      </c>
      <c r="BC10">
        <v>8</v>
      </c>
      <c r="BD10">
        <v>6</v>
      </c>
      <c r="BE10">
        <v>0.5</v>
      </c>
      <c r="BF10">
        <v>7</v>
      </c>
      <c r="BG10">
        <v>4</v>
      </c>
    </row>
    <row r="11" spans="1:59" x14ac:dyDescent="0.25">
      <c r="A11">
        <f>SUM!A11</f>
        <v>9</v>
      </c>
      <c r="B11" s="1">
        <f>SUM!B11</f>
        <v>1115201800324</v>
      </c>
      <c r="C11">
        <f t="shared" si="0"/>
        <v>8.98</v>
      </c>
      <c r="D11">
        <f t="shared" si="1"/>
        <v>449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4">
        <v>10</v>
      </c>
      <c r="L11" s="4">
        <v>10</v>
      </c>
      <c r="M11" s="4">
        <v>10</v>
      </c>
      <c r="N11" s="3">
        <v>10</v>
      </c>
      <c r="O11" s="3">
        <v>10</v>
      </c>
      <c r="P11" s="4">
        <v>10</v>
      </c>
      <c r="Q11" s="4">
        <v>10</v>
      </c>
      <c r="R11" s="3">
        <v>10</v>
      </c>
      <c r="S11" s="3">
        <v>10</v>
      </c>
      <c r="T11" s="4">
        <v>10</v>
      </c>
      <c r="U11" s="4">
        <v>10</v>
      </c>
      <c r="V11" s="4">
        <v>10</v>
      </c>
      <c r="W11" s="4">
        <v>10</v>
      </c>
      <c r="X11" s="4">
        <v>10</v>
      </c>
      <c r="Y11" s="4">
        <v>10</v>
      </c>
      <c r="Z11" s="4">
        <v>10</v>
      </c>
      <c r="AA11" s="4">
        <v>10</v>
      </c>
      <c r="AB11" s="4">
        <v>10</v>
      </c>
      <c r="AC11" s="4">
        <v>10</v>
      </c>
      <c r="AD11" s="3">
        <v>10</v>
      </c>
      <c r="AE11" s="12">
        <v>10</v>
      </c>
      <c r="AF11" s="12">
        <v>10</v>
      </c>
      <c r="AG11" s="12">
        <v>10</v>
      </c>
      <c r="AH11" s="3">
        <v>10</v>
      </c>
      <c r="AI11" s="3">
        <v>10</v>
      </c>
      <c r="AJ11" s="3">
        <v>8</v>
      </c>
      <c r="AK11" s="3">
        <v>10</v>
      </c>
      <c r="AL11" s="3">
        <v>10</v>
      </c>
      <c r="AM11" s="3">
        <v>0</v>
      </c>
      <c r="AN11" s="4">
        <v>10</v>
      </c>
      <c r="AO11" s="4">
        <v>8</v>
      </c>
      <c r="AP11" s="4">
        <v>10</v>
      </c>
      <c r="AQ11" s="4">
        <v>10</v>
      </c>
      <c r="AR11" s="4">
        <v>10</v>
      </c>
      <c r="AS11" s="4">
        <v>0</v>
      </c>
      <c r="AT11" s="4">
        <v>10</v>
      </c>
      <c r="AU11" s="3">
        <v>8</v>
      </c>
      <c r="AV11" s="3">
        <v>0</v>
      </c>
      <c r="AW11" s="3">
        <v>10</v>
      </c>
      <c r="AX11" s="3">
        <v>10</v>
      </c>
      <c r="AY11" s="3">
        <v>10</v>
      </c>
      <c r="AZ11" s="3">
        <v>5</v>
      </c>
      <c r="BA11" s="3">
        <v>0</v>
      </c>
      <c r="BB11" s="3">
        <v>10</v>
      </c>
      <c r="BC11">
        <v>3</v>
      </c>
      <c r="BD11">
        <v>2.5</v>
      </c>
      <c r="BE11">
        <v>1</v>
      </c>
      <c r="BF11">
        <v>0.5</v>
      </c>
      <c r="BG11">
        <v>2</v>
      </c>
    </row>
  </sheetData>
  <mergeCells count="10">
    <mergeCell ref="AH1:AM1"/>
    <mergeCell ref="AN1:AT1"/>
    <mergeCell ref="AE1:AG1"/>
    <mergeCell ref="AU1:BB1"/>
    <mergeCell ref="E1:J1"/>
    <mergeCell ref="K1:M1"/>
    <mergeCell ref="T1:AC1"/>
    <mergeCell ref="N1:O1"/>
    <mergeCell ref="P1:Q1"/>
    <mergeCell ref="R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85F18-6CA2-443A-BA2C-28AA9E91ED0D}">
  <dimension ref="A1:I10"/>
  <sheetViews>
    <sheetView workbookViewId="0">
      <selection activeCell="B1" sqref="B1:B1048576"/>
    </sheetView>
  </sheetViews>
  <sheetFormatPr defaultRowHeight="15" x14ac:dyDescent="0.25"/>
  <cols>
    <col min="2" max="2" width="14.140625" bestFit="1" customWidth="1"/>
    <col min="3" max="3" width="8.42578125" customWidth="1"/>
    <col min="4" max="4" width="9.140625" customWidth="1"/>
    <col min="5" max="5" width="24.140625" customWidth="1"/>
    <col min="6" max="6" width="15" customWidth="1"/>
    <col min="7" max="7" width="19.140625" customWidth="1"/>
    <col min="8" max="8" width="15" customWidth="1"/>
  </cols>
  <sheetData>
    <row r="1" spans="1:9" x14ac:dyDescent="0.25">
      <c r="E1" s="14" t="s">
        <v>43</v>
      </c>
      <c r="F1" s="14" t="s">
        <v>44</v>
      </c>
      <c r="G1" s="14" t="s">
        <v>45</v>
      </c>
      <c r="H1" s="14" t="s">
        <v>46</v>
      </c>
      <c r="I1" s="14" t="s">
        <v>47</v>
      </c>
    </row>
    <row r="2" spans="1:9" x14ac:dyDescent="0.25">
      <c r="A2">
        <f>SUM!A3</f>
        <v>1</v>
      </c>
      <c r="B2" s="1">
        <f>SUM!B3</f>
        <v>1115201900310</v>
      </c>
      <c r="C2" s="1"/>
      <c r="D2" s="1"/>
    </row>
    <row r="3" spans="1:9" x14ac:dyDescent="0.25">
      <c r="A3">
        <f>SUM!A4</f>
        <v>2</v>
      </c>
      <c r="B3" s="1">
        <f>SUM!B4</f>
        <v>1115201900063</v>
      </c>
      <c r="C3" s="1">
        <f>D3/4</f>
        <v>0</v>
      </c>
      <c r="D3" s="1">
        <f>SUM(E3:H3)</f>
        <v>0</v>
      </c>
      <c r="E3">
        <v>0</v>
      </c>
      <c r="F3">
        <v>0</v>
      </c>
      <c r="G3">
        <v>0</v>
      </c>
      <c r="H3">
        <v>0</v>
      </c>
      <c r="I3">
        <v>5</v>
      </c>
    </row>
    <row r="4" spans="1:9" x14ac:dyDescent="0.25">
      <c r="A4">
        <f>SUM!A5</f>
        <v>3</v>
      </c>
      <c r="B4" s="1">
        <f>SUM!B5</f>
        <v>1115201700208</v>
      </c>
      <c r="C4" s="1">
        <f t="shared" ref="C4:C9" si="0">D4/4</f>
        <v>3.25</v>
      </c>
      <c r="D4" s="1">
        <f t="shared" ref="D4:D9" si="1">SUM(E4:H4)</f>
        <v>13</v>
      </c>
      <c r="E4">
        <v>3</v>
      </c>
      <c r="F4">
        <v>3</v>
      </c>
      <c r="G4">
        <v>3</v>
      </c>
      <c r="H4">
        <v>4</v>
      </c>
      <c r="I4">
        <v>6</v>
      </c>
    </row>
    <row r="5" spans="1:9" x14ac:dyDescent="0.25">
      <c r="A5">
        <f>SUM!A6</f>
        <v>4</v>
      </c>
      <c r="B5" s="1">
        <f>SUM!B6</f>
        <v>1115201700216</v>
      </c>
      <c r="C5" s="1">
        <f t="shared" si="0"/>
        <v>9.25</v>
      </c>
      <c r="D5" s="1">
        <f t="shared" si="1"/>
        <v>37</v>
      </c>
      <c r="E5">
        <v>8</v>
      </c>
      <c r="F5" s="30">
        <v>10</v>
      </c>
      <c r="G5" s="30">
        <v>10</v>
      </c>
      <c r="H5">
        <v>9</v>
      </c>
      <c r="I5">
        <v>10</v>
      </c>
    </row>
    <row r="6" spans="1:9" x14ac:dyDescent="0.25">
      <c r="A6">
        <f>SUM!A7</f>
        <v>5</v>
      </c>
      <c r="B6" s="1">
        <f>SUM!B7</f>
        <v>1115201600219</v>
      </c>
      <c r="C6" s="1">
        <f t="shared" si="0"/>
        <v>9</v>
      </c>
      <c r="D6" s="1">
        <f t="shared" si="1"/>
        <v>36</v>
      </c>
      <c r="E6">
        <v>7</v>
      </c>
      <c r="F6" s="30">
        <v>10</v>
      </c>
      <c r="G6" s="30">
        <v>10</v>
      </c>
      <c r="H6">
        <v>9</v>
      </c>
      <c r="I6">
        <v>12</v>
      </c>
    </row>
    <row r="7" spans="1:9" x14ac:dyDescent="0.25">
      <c r="A7">
        <f>SUM!A8</f>
        <v>6</v>
      </c>
      <c r="B7" s="1">
        <f>SUM!B8</f>
        <v>1115201900142</v>
      </c>
      <c r="C7" s="1">
        <f t="shared" si="0"/>
        <v>0</v>
      </c>
      <c r="D7" s="1">
        <f t="shared" si="1"/>
        <v>0</v>
      </c>
      <c r="F7" s="30"/>
      <c r="G7" s="30"/>
    </row>
    <row r="8" spans="1:9" x14ac:dyDescent="0.25">
      <c r="A8">
        <f>SUM!A9</f>
        <v>7</v>
      </c>
      <c r="B8" s="1" t="str">
        <f>SUM!B9</f>
        <v> 1115201900171</v>
      </c>
      <c r="C8" s="1">
        <f t="shared" si="0"/>
        <v>8</v>
      </c>
      <c r="D8" s="1">
        <f t="shared" si="1"/>
        <v>32</v>
      </c>
      <c r="E8">
        <v>10</v>
      </c>
      <c r="F8" s="30">
        <v>3</v>
      </c>
      <c r="G8" s="30">
        <v>10</v>
      </c>
      <c r="H8">
        <v>9</v>
      </c>
      <c r="I8">
        <v>10</v>
      </c>
    </row>
    <row r="9" spans="1:9" x14ac:dyDescent="0.25">
      <c r="A9">
        <f>SUM!A10</f>
        <v>8</v>
      </c>
      <c r="B9" s="1">
        <f>SUM!B10</f>
        <v>1115201900174</v>
      </c>
      <c r="C9" s="1">
        <f t="shared" si="0"/>
        <v>8.5</v>
      </c>
      <c r="D9" s="1">
        <f t="shared" si="1"/>
        <v>34</v>
      </c>
      <c r="E9">
        <v>10</v>
      </c>
      <c r="F9" s="30">
        <v>8</v>
      </c>
      <c r="G9" s="30">
        <v>8</v>
      </c>
      <c r="H9">
        <v>8</v>
      </c>
      <c r="I9">
        <v>8</v>
      </c>
    </row>
    <row r="10" spans="1:9" x14ac:dyDescent="0.25">
      <c r="A10">
        <f>SUM!A11</f>
        <v>9</v>
      </c>
      <c r="B10" s="1">
        <f>SUM!B11</f>
        <v>1115201800324</v>
      </c>
      <c r="C10" s="1">
        <f>D10/4</f>
        <v>9.25</v>
      </c>
      <c r="D10" s="1">
        <f>SUM(E10:H10)</f>
        <v>37</v>
      </c>
      <c r="E10">
        <v>10</v>
      </c>
      <c r="F10" s="30">
        <v>9</v>
      </c>
      <c r="G10" s="30">
        <v>9</v>
      </c>
      <c r="H10">
        <v>9</v>
      </c>
      <c r="I10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SUM</vt:lpstr>
      <vt:lpstr>A1</vt:lpstr>
      <vt:lpstr>Α2</vt:lpstr>
      <vt:lpstr>Α3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ourna</dc:creator>
  <cp:lastModifiedBy>pantelis balaouras</cp:lastModifiedBy>
  <dcterms:created xsi:type="dcterms:W3CDTF">2023-07-23T08:30:40Z</dcterms:created>
  <dcterms:modified xsi:type="dcterms:W3CDTF">2023-07-25T14:37:52Z</dcterms:modified>
</cp:coreProperties>
</file>