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62-027_excel data analysis correlation\"/>
    </mc:Choice>
  </mc:AlternateContent>
  <xr:revisionPtr revIDLastSave="0" documentId="13_ncr:1_{E411A0E9-74D9-41F3-83B0-6C0D11332E61}" xr6:coauthVersionLast="47" xr6:coauthVersionMax="47" xr10:uidLastSave="{00000000-0000-0000-0000-000000000000}"/>
  <bookViews>
    <workbookView xWindow="-120" yWindow="-120" windowWidth="20730" windowHeight="11160" tabRatio="796" activeTab="1" xr2:uid="{FAC5817E-C513-4996-A71D-56B9B420B6DF}"/>
  </bookViews>
  <sheets>
    <sheet name="Dataset" sheetId="3" r:id="rId1"/>
    <sheet name="Data Analysis ToolPak" sheetId="8" r:id="rId2"/>
    <sheet name="CORREL Function" sheetId="4" r:id="rId3"/>
    <sheet name="Spearman Correlation" sheetId="1" r:id="rId4"/>
    <sheet name="Using Graph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F5" i="4"/>
  <c r="E6" i="4"/>
  <c r="D17" i="4" s="1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7" i="1"/>
  <c r="E16" i="1"/>
  <c r="E19" i="6"/>
  <c r="H6" i="1"/>
  <c r="H7" i="1"/>
  <c r="H8" i="1"/>
  <c r="H9" i="1"/>
  <c r="H10" i="1"/>
  <c r="H11" i="1"/>
  <c r="H12" i="1"/>
  <c r="H13" i="1"/>
  <c r="H14" i="1"/>
  <c r="G6" i="1"/>
  <c r="G7" i="1"/>
  <c r="G8" i="1"/>
  <c r="G9" i="1"/>
  <c r="G10" i="1"/>
  <c r="G11" i="1"/>
  <c r="G12" i="1"/>
  <c r="G13" i="1"/>
  <c r="G14" i="1"/>
  <c r="F6" i="3"/>
  <c r="F7" i="3"/>
  <c r="F8" i="3"/>
  <c r="F9" i="3"/>
  <c r="F10" i="3"/>
  <c r="F11" i="3"/>
  <c r="F12" i="3"/>
  <c r="F13" i="3"/>
  <c r="F14" i="3"/>
  <c r="E6" i="3"/>
  <c r="E7" i="3"/>
  <c r="E8" i="3"/>
  <c r="E9" i="3"/>
  <c r="E10" i="3"/>
  <c r="E11" i="3"/>
  <c r="E12" i="3"/>
  <c r="E13" i="3"/>
  <c r="E14" i="3"/>
  <c r="E18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5" i="3"/>
  <c r="E5" i="3"/>
  <c r="F6" i="1"/>
  <c r="F7" i="1"/>
  <c r="F8" i="1"/>
  <c r="F9" i="1"/>
  <c r="F10" i="1"/>
  <c r="F11" i="1"/>
  <c r="F12" i="1"/>
  <c r="F13" i="1"/>
  <c r="F14" i="1"/>
  <c r="F5" i="1"/>
  <c r="E6" i="1"/>
  <c r="E7" i="1"/>
  <c r="E8" i="1"/>
  <c r="E9" i="1"/>
  <c r="E10" i="1"/>
  <c r="E11" i="1"/>
  <c r="E12" i="1"/>
  <c r="E13" i="1"/>
  <c r="E14" i="1"/>
  <c r="E5" i="1"/>
  <c r="G5" i="1" s="1"/>
  <c r="H5" i="1" s="1"/>
  <c r="H15" i="1" l="1"/>
</calcChain>
</file>

<file path=xl/sharedStrings.xml><?xml version="1.0" encoding="utf-8"?>
<sst xmlns="http://schemas.openxmlformats.org/spreadsheetml/2006/main" count="95" uniqueCount="30">
  <si>
    <t>D</t>
  </si>
  <si>
    <r>
      <t>D</t>
    </r>
    <r>
      <rPr>
        <b/>
        <vertAlign val="superscript"/>
        <sz val="12"/>
        <color theme="0"/>
        <rFont val="Calibri"/>
        <family val="2"/>
        <scheme val="minor"/>
      </rPr>
      <t>2</t>
    </r>
  </si>
  <si>
    <t>Economics</t>
  </si>
  <si>
    <t xml:space="preserve">Math </t>
  </si>
  <si>
    <t>Calculate Spearman Correlation in Excel</t>
  </si>
  <si>
    <t>Student Name</t>
  </si>
  <si>
    <t>Ali</t>
  </si>
  <si>
    <t>Beatriz</t>
  </si>
  <si>
    <t>Charles</t>
  </si>
  <si>
    <t>Diya</t>
  </si>
  <si>
    <t>Eric</t>
  </si>
  <si>
    <t>Fatima</t>
  </si>
  <si>
    <t>Gabriel</t>
  </si>
  <si>
    <t>Hanna</t>
  </si>
  <si>
    <t>Rodriguez</t>
  </si>
  <si>
    <t>Robert</t>
  </si>
  <si>
    <r>
      <t>R</t>
    </r>
    <r>
      <rPr>
        <b/>
        <vertAlign val="subscript"/>
        <sz val="12"/>
        <color theme="0"/>
        <rFont val="Calibri"/>
        <family val="2"/>
        <scheme val="minor"/>
      </rPr>
      <t>math</t>
    </r>
  </si>
  <si>
    <r>
      <t>R</t>
    </r>
    <r>
      <rPr>
        <b/>
        <vertAlign val="subscript"/>
        <sz val="12"/>
        <color theme="0"/>
        <rFont val="Calibri"/>
        <family val="2"/>
        <scheme val="minor"/>
      </rPr>
      <t>economics</t>
    </r>
  </si>
  <si>
    <t>SUM</t>
  </si>
  <si>
    <t>Spearman Correlation</t>
  </si>
  <si>
    <t>Number of Entry, N</t>
  </si>
  <si>
    <t>Correlation Coefficient</t>
  </si>
  <si>
    <t>Data Analysis with Spearman Correlation in Excel</t>
  </si>
  <si>
    <r>
      <t>Coefficient of Determination (R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  <r>
      <rPr>
        <b/>
        <i/>
        <sz val="11"/>
        <color rgb="FF002060"/>
        <rFont val="Calibri"/>
        <family val="2"/>
        <scheme val="minor"/>
      </rPr>
      <t>)</t>
    </r>
    <r>
      <rPr>
        <i/>
        <sz val="11"/>
        <color rgb="FF002060"/>
        <rFont val="Calibri"/>
        <family val="2"/>
        <scheme val="minor"/>
      </rPr>
      <t xml:space="preserve">
From graph</t>
    </r>
  </si>
  <si>
    <t>Column 1</t>
  </si>
  <si>
    <t>Column 2</t>
  </si>
  <si>
    <t>Coefficient of Correlation Using Data Analysis Toolpak</t>
  </si>
  <si>
    <t>Sign Adjusted Value</t>
  </si>
  <si>
    <t>Correlation Coefficient from the Chart in Excel</t>
  </si>
  <si>
    <t>Using CORREL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</si>
</sst>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vertAlign val="superscript"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/>
    <xf numFmtId="0" fontId="9" fillId="4" borderId="2" xfId="0" applyFont="1" applyFill="1" applyBorder="1"/>
    <xf numFmtId="0" fontId="12" fillId="4" borderId="6" xfId="0" applyFont="1" applyFill="1" applyBorder="1" applyAlignment="1">
      <alignment horizontal="center" vertical="center"/>
    </xf>
    <xf numFmtId="0" fontId="1" fillId="3" borderId="1" xfId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Correlation Coefficient</a:t>
            </a:r>
          </a:p>
        </c:rich>
      </c:tx>
      <c:layout>
        <c:manualLayout>
          <c:xMode val="edge"/>
          <c:yMode val="edge"/>
          <c:x val="0.35197900262467191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'Using Graph'!$F$4</c:f>
              <c:strCache>
                <c:ptCount val="1"/>
                <c:pt idx="0">
                  <c:v>Reconomics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4175656167979003"/>
                  <c:y val="3.77633440981167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'Using Graph'!$E$5:$E$14</c:f>
              <c:numCache>
                <c:formatCode>General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</c:numCache>
            </c:numRef>
          </c:xVal>
          <c:yVal>
            <c:numRef>
              <c:f>'Using Graph'!$F$5:$F$14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9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03-4C8E-BF6E-D3E429C14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718704"/>
        <c:axId val="1552733264"/>
      </c:scatterChart>
      <c:valAx>
        <c:axId val="155271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Economics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733264"/>
        <c:crosses val="autoZero"/>
        <c:crossBetween val="midCat"/>
      </c:valAx>
      <c:valAx>
        <c:axId val="15527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718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538162</xdr:colOff>
      <xdr:row>13</xdr:row>
      <xdr:rowOff>76200</xdr:rowOff>
    </xdr:from>
    <xdr:to>
      <xdr:col>16</xdr:col>
      <xdr:colOff>233362</xdr:colOff>
      <xdr:row>24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0A4471-5F9A-A244-AF3F-F5C471A3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8E6E-70DE-42EE-B02D-FF2DD262120D}">
  <dimension ref="B2:F14"/>
  <sheetViews>
    <sheetView showGridLines="0" workbookViewId="0">
      <selection activeCell="B19" sqref="B19"/>
    </sheetView>
  </sheetViews>
  <sheetFormatPr defaultRowHeight="14.45" customHeight="1" x14ac:dyDescent="0.25"/>
  <cols>
    <col min="1" max="1" width="9.140625" style="1"/>
    <col min="2" max="2" width="15.28515625" style="1" bestFit="1" customWidth="1"/>
    <col min="3" max="3" width="8.28515625" style="1" customWidth="1"/>
    <col min="4" max="4" width="13.42578125" style="1" customWidth="1"/>
    <col min="5" max="5" width="10.28515625" style="1" customWidth="1"/>
    <col min="6" max="6" width="10.5703125" style="1" customWidth="1"/>
    <col min="7" max="7" width="4.85546875" style="1" customWidth="1"/>
    <col min="8" max="8" width="5.5703125" style="1" customWidth="1"/>
    <col min="9" max="16384" width="9.140625" style="1"/>
  </cols>
  <sheetData>
    <row r="2" spans="2:6" ht="14.45" customHeight="1" thickBot="1" x14ac:dyDescent="0.3">
      <c r="B2" s="14" t="s">
        <v>4</v>
      </c>
      <c r="C2" s="14"/>
      <c r="D2" s="14"/>
      <c r="E2" s="14"/>
      <c r="F2" s="14"/>
    </row>
    <row r="3" spans="2:6" ht="14.45" customHeight="1" thickTop="1" x14ac:dyDescent="0.25"/>
    <row r="4" spans="2:6" ht="14.45" customHeight="1" x14ac:dyDescent="0.25">
      <c r="B4" s="3" t="s">
        <v>5</v>
      </c>
      <c r="C4" s="3" t="s">
        <v>3</v>
      </c>
      <c r="D4" s="3" t="s">
        <v>2</v>
      </c>
      <c r="E4" s="3" t="s">
        <v>16</v>
      </c>
      <c r="F4" s="3" t="s">
        <v>17</v>
      </c>
    </row>
    <row r="5" spans="2:6" ht="14.45" customHeight="1" x14ac:dyDescent="0.25">
      <c r="B5" s="4" t="s">
        <v>6</v>
      </c>
      <c r="C5" s="2">
        <v>70</v>
      </c>
      <c r="D5" s="2">
        <v>90</v>
      </c>
      <c r="E5" s="2">
        <f>_xlfn.RANK.AVG(C5,$C$5:$C$14,0)</f>
        <v>10</v>
      </c>
      <c r="F5" s="2">
        <f>_xlfn.RANK.AVG(D5,$D$5:$D$14,0)</f>
        <v>3</v>
      </c>
    </row>
    <row r="6" spans="2:6" ht="14.45" customHeight="1" x14ac:dyDescent="0.25">
      <c r="B6" s="4" t="s">
        <v>7</v>
      </c>
      <c r="C6" s="2">
        <v>78</v>
      </c>
      <c r="D6" s="2">
        <v>94</v>
      </c>
      <c r="E6" s="2">
        <f t="shared" ref="E6:E14" si="0">_xlfn.RANK.AVG(C6,$C$5:$C$14,0)</f>
        <v>8</v>
      </c>
      <c r="F6" s="2">
        <f t="shared" ref="F6:F14" si="1">_xlfn.RANK.AVG(D6,$D$5:$D$14,0)</f>
        <v>1</v>
      </c>
    </row>
    <row r="7" spans="2:6" ht="14.45" customHeight="1" x14ac:dyDescent="0.25">
      <c r="B7" s="4" t="s">
        <v>8</v>
      </c>
      <c r="C7" s="2">
        <v>90</v>
      </c>
      <c r="D7" s="2">
        <v>79</v>
      </c>
      <c r="E7" s="2">
        <f t="shared" si="0"/>
        <v>2</v>
      </c>
      <c r="F7" s="2">
        <f t="shared" si="1"/>
        <v>8</v>
      </c>
    </row>
    <row r="8" spans="2:6" ht="14.45" customHeight="1" x14ac:dyDescent="0.25">
      <c r="B8" s="4" t="s">
        <v>9</v>
      </c>
      <c r="C8" s="2">
        <v>87</v>
      </c>
      <c r="D8" s="2">
        <v>86</v>
      </c>
      <c r="E8" s="2">
        <f t="shared" si="0"/>
        <v>3</v>
      </c>
      <c r="F8" s="2">
        <f t="shared" si="1"/>
        <v>5</v>
      </c>
    </row>
    <row r="9" spans="2:6" ht="14.45" customHeight="1" x14ac:dyDescent="0.25">
      <c r="B9" s="4" t="s">
        <v>10</v>
      </c>
      <c r="C9" s="2">
        <v>84</v>
      </c>
      <c r="D9" s="2">
        <v>84</v>
      </c>
      <c r="E9" s="2">
        <f t="shared" si="0"/>
        <v>6</v>
      </c>
      <c r="F9" s="2">
        <f t="shared" si="1"/>
        <v>6</v>
      </c>
    </row>
    <row r="10" spans="2:6" ht="14.45" customHeight="1" x14ac:dyDescent="0.25">
      <c r="B10" s="4" t="s">
        <v>11</v>
      </c>
      <c r="C10" s="2">
        <v>86</v>
      </c>
      <c r="D10" s="2">
        <v>83</v>
      </c>
      <c r="E10" s="2">
        <f t="shared" si="0"/>
        <v>4</v>
      </c>
      <c r="F10" s="2">
        <f t="shared" si="1"/>
        <v>7</v>
      </c>
    </row>
    <row r="11" spans="2:6" ht="14.45" customHeight="1" x14ac:dyDescent="0.25">
      <c r="B11" s="4" t="s">
        <v>12</v>
      </c>
      <c r="C11" s="2">
        <v>91</v>
      </c>
      <c r="D11" s="2">
        <v>88</v>
      </c>
      <c r="E11" s="2">
        <f t="shared" si="0"/>
        <v>1</v>
      </c>
      <c r="F11" s="2">
        <f t="shared" si="1"/>
        <v>4</v>
      </c>
    </row>
    <row r="12" spans="2:6" ht="14.45" customHeight="1" x14ac:dyDescent="0.25">
      <c r="B12" s="4" t="s">
        <v>13</v>
      </c>
      <c r="C12" s="2">
        <v>74</v>
      </c>
      <c r="D12" s="2">
        <v>92</v>
      </c>
      <c r="E12" s="2">
        <f t="shared" si="0"/>
        <v>9</v>
      </c>
      <c r="F12" s="2">
        <f t="shared" si="1"/>
        <v>2</v>
      </c>
    </row>
    <row r="13" spans="2:6" ht="14.45" customHeight="1" x14ac:dyDescent="0.25">
      <c r="B13" s="4" t="s">
        <v>14</v>
      </c>
      <c r="C13" s="2">
        <v>83</v>
      </c>
      <c r="D13" s="2">
        <v>76</v>
      </c>
      <c r="E13" s="2">
        <f t="shared" si="0"/>
        <v>7</v>
      </c>
      <c r="F13" s="2">
        <f t="shared" si="1"/>
        <v>9</v>
      </c>
    </row>
    <row r="14" spans="2:6" ht="14.45" customHeight="1" x14ac:dyDescent="0.25">
      <c r="B14" s="4" t="s">
        <v>15</v>
      </c>
      <c r="C14" s="2">
        <v>85</v>
      </c>
      <c r="D14" s="2">
        <v>75</v>
      </c>
      <c r="E14" s="2">
        <f t="shared" si="0"/>
        <v>5</v>
      </c>
      <c r="F14" s="2">
        <f t="shared" si="1"/>
        <v>10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071CB-A476-4076-AB83-166863D32705}">
  <dimension ref="B2:O33"/>
  <sheetViews>
    <sheetView showGridLines="0" tabSelected="1" workbookViewId="0">
      <selection activeCell="H15" sqref="H15"/>
    </sheetView>
  </sheetViews>
  <sheetFormatPr defaultRowHeight="14.45" customHeight="1" x14ac:dyDescent="0.25"/>
  <cols>
    <col min="1" max="1" width="3.28515625" style="1" customWidth="1"/>
    <col min="2" max="2" width="19.28515625" style="1" customWidth="1"/>
    <col min="3" max="3" width="21.42578125" style="1" customWidth="1"/>
    <col min="4" max="4" width="20.85546875" style="1" customWidth="1"/>
    <col min="5" max="5" width="4.85546875" style="1" customWidth="1"/>
    <col min="6" max="6" width="11.5703125" style="1" customWidth="1"/>
    <col min="7" max="7" width="11.28515625" style="1" customWidth="1"/>
    <col min="8" max="12" width="9.140625" style="1"/>
    <col min="13" max="15" width="11.42578125" style="1" customWidth="1"/>
    <col min="16" max="16384" width="9.140625" style="1"/>
  </cols>
  <sheetData>
    <row r="2" spans="2:4" ht="14.45" customHeight="1" thickBot="1" x14ac:dyDescent="0.3">
      <c r="B2" s="14" t="s">
        <v>26</v>
      </c>
      <c r="C2" s="14"/>
      <c r="D2" s="14"/>
    </row>
    <row r="3" spans="2:4" ht="14.45" customHeight="1" thickTop="1" x14ac:dyDescent="0.25"/>
    <row r="4" spans="2:4" ht="14.45" customHeight="1" x14ac:dyDescent="0.25">
      <c r="B4" s="3" t="s">
        <v>5</v>
      </c>
      <c r="C4" s="3" t="s">
        <v>3</v>
      </c>
      <c r="D4" s="3" t="s">
        <v>2</v>
      </c>
    </row>
    <row r="5" spans="2:4" ht="14.45" customHeight="1" x14ac:dyDescent="0.25">
      <c r="B5" s="4" t="s">
        <v>6</v>
      </c>
      <c r="C5" s="2">
        <v>70</v>
      </c>
      <c r="D5" s="2">
        <v>90</v>
      </c>
    </row>
    <row r="6" spans="2:4" ht="14.45" customHeight="1" x14ac:dyDescent="0.25">
      <c r="B6" s="4" t="s">
        <v>7</v>
      </c>
      <c r="C6" s="2">
        <v>78</v>
      </c>
      <c r="D6" s="2">
        <v>94</v>
      </c>
    </row>
    <row r="7" spans="2:4" ht="14.45" customHeight="1" x14ac:dyDescent="0.25">
      <c r="B7" s="4" t="s">
        <v>8</v>
      </c>
      <c r="C7" s="2">
        <v>90</v>
      </c>
      <c r="D7" s="2">
        <v>79</v>
      </c>
    </row>
    <row r="8" spans="2:4" ht="14.45" customHeight="1" x14ac:dyDescent="0.25">
      <c r="B8" s="4" t="s">
        <v>9</v>
      </c>
      <c r="C8" s="2">
        <v>87</v>
      </c>
      <c r="D8" s="2">
        <v>86</v>
      </c>
    </row>
    <row r="9" spans="2:4" ht="14.45" customHeight="1" x14ac:dyDescent="0.25">
      <c r="B9" s="4" t="s">
        <v>10</v>
      </c>
      <c r="C9" s="2">
        <v>84</v>
      </c>
      <c r="D9" s="2">
        <v>84</v>
      </c>
    </row>
    <row r="10" spans="2:4" ht="14.45" customHeight="1" x14ac:dyDescent="0.25">
      <c r="B10" s="4" t="s">
        <v>11</v>
      </c>
      <c r="C10" s="2">
        <v>86</v>
      </c>
      <c r="D10" s="2">
        <v>83</v>
      </c>
    </row>
    <row r="11" spans="2:4" ht="14.45" customHeight="1" x14ac:dyDescent="0.25">
      <c r="B11" s="4" t="s">
        <v>12</v>
      </c>
      <c r="C11" s="2">
        <v>91</v>
      </c>
      <c r="D11" s="2">
        <v>88</v>
      </c>
    </row>
    <row r="12" spans="2:4" ht="14.45" customHeight="1" x14ac:dyDescent="0.25">
      <c r="B12" s="4" t="s">
        <v>13</v>
      </c>
      <c r="C12" s="2">
        <v>74</v>
      </c>
      <c r="D12" s="2">
        <v>92</v>
      </c>
    </row>
    <row r="13" spans="2:4" ht="14.45" customHeight="1" x14ac:dyDescent="0.25">
      <c r="B13" s="4" t="s">
        <v>14</v>
      </c>
      <c r="C13" s="2">
        <v>83</v>
      </c>
      <c r="D13" s="2">
        <v>76</v>
      </c>
    </row>
    <row r="14" spans="2:4" ht="14.45" customHeight="1" x14ac:dyDescent="0.25">
      <c r="B14" s="4" t="s">
        <v>15</v>
      </c>
      <c r="C14" s="2">
        <v>85</v>
      </c>
      <c r="D14" s="2">
        <v>75</v>
      </c>
    </row>
    <row r="16" spans="2:4" ht="14.45" customHeight="1" x14ac:dyDescent="0.25">
      <c r="B16" s="10"/>
      <c r="C16" s="3" t="s">
        <v>24</v>
      </c>
      <c r="D16" s="3" t="s">
        <v>25</v>
      </c>
    </row>
    <row r="17" spans="2:15" ht="14.45" customHeight="1" x14ac:dyDescent="0.25">
      <c r="B17" s="3" t="s">
        <v>24</v>
      </c>
      <c r="C17" s="11">
        <v>1</v>
      </c>
      <c r="D17" s="11"/>
    </row>
    <row r="18" spans="2:15" ht="14.45" customHeight="1" x14ac:dyDescent="0.25">
      <c r="B18" s="3" t="s">
        <v>25</v>
      </c>
      <c r="C18" s="12">
        <v>-0.53444075865881846</v>
      </c>
      <c r="D18" s="11">
        <v>1</v>
      </c>
      <c r="M18" s="10"/>
      <c r="N18" s="3" t="s">
        <v>24</v>
      </c>
      <c r="O18" s="3" t="s">
        <v>25</v>
      </c>
    </row>
    <row r="19" spans="2:15" ht="14.45" customHeight="1" x14ac:dyDescent="0.25">
      <c r="M19" s="3" t="s">
        <v>24</v>
      </c>
      <c r="N19" s="11">
        <v>1</v>
      </c>
      <c r="O19" s="11"/>
    </row>
    <row r="20" spans="2:15" ht="14.45" customHeight="1" x14ac:dyDescent="0.25">
      <c r="M20" s="3" t="s">
        <v>25</v>
      </c>
      <c r="N20" s="12">
        <v>-0.53444075865881846</v>
      </c>
      <c r="O20" s="11">
        <v>1</v>
      </c>
    </row>
    <row r="33" spans="6:6" ht="14.45" customHeight="1" x14ac:dyDescent="0.25">
      <c r="F33" s="9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00E0-A4EA-4B04-99D3-685DAC77ABB4}">
  <dimension ref="B2:F17"/>
  <sheetViews>
    <sheetView showGridLines="0" workbookViewId="0">
      <selection activeCell="J12" sqref="J12"/>
    </sheetView>
  </sheetViews>
  <sheetFormatPr defaultRowHeight="14.45" customHeight="1" x14ac:dyDescent="0.25"/>
  <cols>
    <col min="1" max="1" width="3.28515625" style="1" customWidth="1"/>
    <col min="2" max="2" width="15.28515625" style="1" bestFit="1" customWidth="1"/>
    <col min="3" max="3" width="8.28515625" style="1" customWidth="1"/>
    <col min="4" max="4" width="13.42578125" style="1" customWidth="1"/>
    <col min="5" max="5" width="10.28515625" style="1" customWidth="1"/>
    <col min="6" max="6" width="10.5703125" style="1" customWidth="1"/>
    <col min="7" max="7" width="4.85546875" style="1" customWidth="1"/>
    <col min="8" max="8" width="5.5703125" style="1" customWidth="1"/>
    <col min="9" max="16384" width="9.140625" style="1"/>
  </cols>
  <sheetData>
    <row r="2" spans="2:6" ht="14.45" customHeight="1" thickBot="1" x14ac:dyDescent="0.3">
      <c r="B2" s="14" t="s">
        <v>29</v>
      </c>
      <c r="C2" s="14"/>
      <c r="D2" s="14"/>
      <c r="E2" s="14"/>
      <c r="F2" s="14"/>
    </row>
    <row r="3" spans="2:6" ht="14.45" customHeight="1" thickTop="1" x14ac:dyDescent="0.25"/>
    <row r="4" spans="2:6" ht="18.75" customHeight="1" x14ac:dyDescent="0.25">
      <c r="B4" s="3" t="s">
        <v>5</v>
      </c>
      <c r="C4" s="3" t="s">
        <v>3</v>
      </c>
      <c r="D4" s="3" t="s">
        <v>2</v>
      </c>
      <c r="E4" s="3" t="s">
        <v>16</v>
      </c>
      <c r="F4" s="3" t="s">
        <v>17</v>
      </c>
    </row>
    <row r="5" spans="2:6" ht="14.45" customHeight="1" x14ac:dyDescent="0.25">
      <c r="B5" s="4" t="s">
        <v>6</v>
      </c>
      <c r="C5" s="2">
        <v>70</v>
      </c>
      <c r="D5" s="2">
        <v>90</v>
      </c>
      <c r="E5" s="2">
        <f>_xlfn.RANK.AVG(C5,$C$5:$C$14,0)</f>
        <v>10</v>
      </c>
      <c r="F5" s="2">
        <f>_xlfn.RANK.AVG(D5,$D$5:$D$14,0)</f>
        <v>3</v>
      </c>
    </row>
    <row r="6" spans="2:6" ht="14.45" customHeight="1" x14ac:dyDescent="0.25">
      <c r="B6" s="4" t="s">
        <v>7</v>
      </c>
      <c r="C6" s="2">
        <v>78</v>
      </c>
      <c r="D6" s="2">
        <v>94</v>
      </c>
      <c r="E6" s="2">
        <f t="shared" ref="E6:E14" si="0">_xlfn.RANK.AVG(C6,$C$5:$C$14,0)</f>
        <v>8</v>
      </c>
      <c r="F6" s="2">
        <f t="shared" ref="F6:F14" si="1">_xlfn.RANK.AVG(D6,$D$5:$D$14,0)</f>
        <v>1</v>
      </c>
    </row>
    <row r="7" spans="2:6" ht="14.45" customHeight="1" x14ac:dyDescent="0.25">
      <c r="B7" s="4" t="s">
        <v>8</v>
      </c>
      <c r="C7" s="2">
        <v>90</v>
      </c>
      <c r="D7" s="2">
        <v>79</v>
      </c>
      <c r="E7" s="2">
        <f t="shared" si="0"/>
        <v>2</v>
      </c>
      <c r="F7" s="2">
        <f t="shared" si="1"/>
        <v>8</v>
      </c>
    </row>
    <row r="8" spans="2:6" ht="14.45" customHeight="1" x14ac:dyDescent="0.25">
      <c r="B8" s="4" t="s">
        <v>9</v>
      </c>
      <c r="C8" s="2">
        <v>87</v>
      </c>
      <c r="D8" s="2">
        <v>86</v>
      </c>
      <c r="E8" s="2">
        <f t="shared" si="0"/>
        <v>3</v>
      </c>
      <c r="F8" s="2">
        <f t="shared" si="1"/>
        <v>5</v>
      </c>
    </row>
    <row r="9" spans="2:6" ht="14.45" customHeight="1" x14ac:dyDescent="0.25">
      <c r="B9" s="4" t="s">
        <v>10</v>
      </c>
      <c r="C9" s="2">
        <v>84</v>
      </c>
      <c r="D9" s="2">
        <v>84</v>
      </c>
      <c r="E9" s="2">
        <f t="shared" si="0"/>
        <v>6</v>
      </c>
      <c r="F9" s="2">
        <f t="shared" si="1"/>
        <v>6</v>
      </c>
    </row>
    <row r="10" spans="2:6" ht="14.45" customHeight="1" x14ac:dyDescent="0.25">
      <c r="B10" s="4" t="s">
        <v>11</v>
      </c>
      <c r="C10" s="2">
        <v>86</v>
      </c>
      <c r="D10" s="2">
        <v>83</v>
      </c>
      <c r="E10" s="2">
        <f t="shared" si="0"/>
        <v>4</v>
      </c>
      <c r="F10" s="2">
        <f t="shared" si="1"/>
        <v>7</v>
      </c>
    </row>
    <row r="11" spans="2:6" ht="14.45" customHeight="1" x14ac:dyDescent="0.25">
      <c r="B11" s="4" t="s">
        <v>12</v>
      </c>
      <c r="C11" s="2">
        <v>91</v>
      </c>
      <c r="D11" s="2">
        <v>88</v>
      </c>
      <c r="E11" s="2">
        <f t="shared" si="0"/>
        <v>1</v>
      </c>
      <c r="F11" s="2">
        <f t="shared" si="1"/>
        <v>4</v>
      </c>
    </row>
    <row r="12" spans="2:6" ht="14.45" customHeight="1" x14ac:dyDescent="0.25">
      <c r="B12" s="4" t="s">
        <v>13</v>
      </c>
      <c r="C12" s="2">
        <v>74</v>
      </c>
      <c r="D12" s="2">
        <v>92</v>
      </c>
      <c r="E12" s="2">
        <f t="shared" si="0"/>
        <v>9</v>
      </c>
      <c r="F12" s="2">
        <f t="shared" si="1"/>
        <v>2</v>
      </c>
    </row>
    <row r="13" spans="2:6" ht="14.45" customHeight="1" x14ac:dyDescent="0.25">
      <c r="B13" s="4" t="s">
        <v>14</v>
      </c>
      <c r="C13" s="2">
        <v>83</v>
      </c>
      <c r="D13" s="2">
        <v>76</v>
      </c>
      <c r="E13" s="2">
        <f t="shared" si="0"/>
        <v>7</v>
      </c>
      <c r="F13" s="2">
        <f t="shared" si="1"/>
        <v>9</v>
      </c>
    </row>
    <row r="14" spans="2:6" ht="14.45" customHeight="1" x14ac:dyDescent="0.25">
      <c r="B14" s="4" t="s">
        <v>15</v>
      </c>
      <c r="C14" s="2">
        <v>85</v>
      </c>
      <c r="D14" s="2">
        <v>75</v>
      </c>
      <c r="E14" s="2">
        <f t="shared" si="0"/>
        <v>5</v>
      </c>
      <c r="F14" s="2">
        <f t="shared" si="1"/>
        <v>10</v>
      </c>
    </row>
    <row r="16" spans="2:6" ht="14.45" customHeight="1" thickBot="1" x14ac:dyDescent="0.3"/>
    <row r="17" spans="2:4" ht="19.5" customHeight="1" thickBot="1" x14ac:dyDescent="0.3">
      <c r="B17" s="15" t="s">
        <v>21</v>
      </c>
      <c r="C17" s="16"/>
      <c r="D17" s="7">
        <f>CORREL(E5:E14,F5:F14)</f>
        <v>-0.41818181818181821</v>
      </c>
    </row>
  </sheetData>
  <mergeCells count="2">
    <mergeCell ref="B2:F2"/>
    <mergeCell ref="B17:C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4812-80EC-40F8-8F9D-EAE6091C49BA}">
  <dimension ref="B2:I17"/>
  <sheetViews>
    <sheetView showGridLines="0" workbookViewId="0">
      <selection activeCell="F29" sqref="F29"/>
    </sheetView>
  </sheetViews>
  <sheetFormatPr defaultRowHeight="14.45" customHeight="1" x14ac:dyDescent="0.25"/>
  <cols>
    <col min="1" max="1" width="9.140625" style="1"/>
    <col min="2" max="2" width="15.28515625" style="1" bestFit="1" customWidth="1"/>
    <col min="3" max="3" width="8.28515625" style="1" customWidth="1"/>
    <col min="4" max="4" width="13.42578125" style="1" customWidth="1"/>
    <col min="5" max="5" width="10.28515625" style="1" customWidth="1"/>
    <col min="6" max="6" width="10.5703125" style="1" customWidth="1"/>
    <col min="7" max="7" width="8" style="1" customWidth="1"/>
    <col min="8" max="8" width="8.85546875" style="1" customWidth="1"/>
    <col min="9" max="16384" width="9.140625" style="1"/>
  </cols>
  <sheetData>
    <row r="2" spans="2:9" ht="14.45" customHeight="1" thickBot="1" x14ac:dyDescent="0.3">
      <c r="B2" s="14" t="s">
        <v>22</v>
      </c>
      <c r="C2" s="14"/>
      <c r="D2" s="14"/>
      <c r="E2" s="14"/>
      <c r="F2" s="14"/>
      <c r="G2" s="14"/>
      <c r="H2" s="14"/>
    </row>
    <row r="3" spans="2:9" ht="14.45" customHeight="1" thickTop="1" x14ac:dyDescent="0.25"/>
    <row r="4" spans="2:9" ht="15.75" customHeight="1" x14ac:dyDescent="0.25">
      <c r="B4" s="3" t="s">
        <v>5</v>
      </c>
      <c r="C4" s="3" t="s">
        <v>3</v>
      </c>
      <c r="D4" s="3" t="s">
        <v>2</v>
      </c>
      <c r="E4" s="3" t="s">
        <v>16</v>
      </c>
      <c r="F4" s="3" t="s">
        <v>17</v>
      </c>
      <c r="G4" s="3" t="s">
        <v>0</v>
      </c>
      <c r="H4" s="3" t="s">
        <v>1</v>
      </c>
    </row>
    <row r="5" spans="2:9" ht="14.45" customHeight="1" x14ac:dyDescent="0.25">
      <c r="B5" s="4" t="s">
        <v>6</v>
      </c>
      <c r="C5" s="2">
        <v>70</v>
      </c>
      <c r="D5" s="2">
        <v>90</v>
      </c>
      <c r="E5" s="2">
        <f>_xlfn.RANK.AVG(C5,$C$5:$C$14,0)</f>
        <v>10</v>
      </c>
      <c r="F5" s="2">
        <f>_xlfn.RANK.AVG(D5,$D$5:$D$14,0)</f>
        <v>3</v>
      </c>
      <c r="G5" s="2">
        <f>E5-F5</f>
        <v>7</v>
      </c>
      <c r="H5" s="2">
        <f>G5*G5</f>
        <v>49</v>
      </c>
    </row>
    <row r="6" spans="2:9" ht="14.45" customHeight="1" x14ac:dyDescent="0.25">
      <c r="B6" s="4" t="s">
        <v>7</v>
      </c>
      <c r="C6" s="2">
        <v>78</v>
      </c>
      <c r="D6" s="2">
        <v>94</v>
      </c>
      <c r="E6" s="2">
        <f t="shared" ref="E6:E14" si="0">_xlfn.RANK.AVG(C6,$C$5:$C$14,0)</f>
        <v>8</v>
      </c>
      <c r="F6" s="2">
        <f t="shared" ref="F6:F14" si="1">_xlfn.RANK.AVG(D6,$D$5:$D$14,0)</f>
        <v>1</v>
      </c>
      <c r="G6" s="2">
        <f t="shared" ref="G6:G14" si="2">E6-F6</f>
        <v>7</v>
      </c>
      <c r="H6" s="2">
        <f t="shared" ref="H6:H14" si="3">G6*G6</f>
        <v>49</v>
      </c>
    </row>
    <row r="7" spans="2:9" ht="14.45" customHeight="1" x14ac:dyDescent="0.25">
      <c r="B7" s="4" t="s">
        <v>8</v>
      </c>
      <c r="C7" s="2">
        <v>90</v>
      </c>
      <c r="D7" s="2">
        <v>79</v>
      </c>
      <c r="E7" s="2">
        <f t="shared" si="0"/>
        <v>2</v>
      </c>
      <c r="F7" s="2">
        <f t="shared" si="1"/>
        <v>8</v>
      </c>
      <c r="G7" s="2">
        <f t="shared" si="2"/>
        <v>-6</v>
      </c>
      <c r="H7" s="2">
        <f t="shared" si="3"/>
        <v>36</v>
      </c>
    </row>
    <row r="8" spans="2:9" ht="14.45" customHeight="1" x14ac:dyDescent="0.25">
      <c r="B8" s="4" t="s">
        <v>9</v>
      </c>
      <c r="C8" s="2">
        <v>87</v>
      </c>
      <c r="D8" s="2">
        <v>86</v>
      </c>
      <c r="E8" s="2">
        <f t="shared" si="0"/>
        <v>3</v>
      </c>
      <c r="F8" s="2">
        <f t="shared" si="1"/>
        <v>5</v>
      </c>
      <c r="G8" s="2">
        <f t="shared" si="2"/>
        <v>-2</v>
      </c>
      <c r="H8" s="2">
        <f t="shared" si="3"/>
        <v>4</v>
      </c>
    </row>
    <row r="9" spans="2:9" ht="14.45" customHeight="1" x14ac:dyDescent="0.25">
      <c r="B9" s="4" t="s">
        <v>10</v>
      </c>
      <c r="C9" s="2">
        <v>84</v>
      </c>
      <c r="D9" s="2">
        <v>84</v>
      </c>
      <c r="E9" s="2">
        <f t="shared" si="0"/>
        <v>6</v>
      </c>
      <c r="F9" s="2">
        <f t="shared" si="1"/>
        <v>6</v>
      </c>
      <c r="G9" s="2">
        <f t="shared" si="2"/>
        <v>0</v>
      </c>
      <c r="H9" s="2">
        <f t="shared" si="3"/>
        <v>0</v>
      </c>
    </row>
    <row r="10" spans="2:9" ht="14.45" customHeight="1" x14ac:dyDescent="0.25">
      <c r="B10" s="4" t="s">
        <v>11</v>
      </c>
      <c r="C10" s="2">
        <v>86</v>
      </c>
      <c r="D10" s="2">
        <v>83</v>
      </c>
      <c r="E10" s="2">
        <f t="shared" si="0"/>
        <v>4</v>
      </c>
      <c r="F10" s="2">
        <f t="shared" si="1"/>
        <v>7</v>
      </c>
      <c r="G10" s="2">
        <f t="shared" si="2"/>
        <v>-3</v>
      </c>
      <c r="H10" s="2">
        <f t="shared" si="3"/>
        <v>9</v>
      </c>
    </row>
    <row r="11" spans="2:9" ht="14.45" customHeight="1" x14ac:dyDescent="0.25">
      <c r="B11" s="4" t="s">
        <v>12</v>
      </c>
      <c r="C11" s="2">
        <v>91</v>
      </c>
      <c r="D11" s="2">
        <v>88</v>
      </c>
      <c r="E11" s="2">
        <f t="shared" si="0"/>
        <v>1</v>
      </c>
      <c r="F11" s="2">
        <f t="shared" si="1"/>
        <v>4</v>
      </c>
      <c r="G11" s="2">
        <f t="shared" si="2"/>
        <v>-3</v>
      </c>
      <c r="H11" s="2">
        <f t="shared" si="3"/>
        <v>9</v>
      </c>
    </row>
    <row r="12" spans="2:9" ht="14.45" customHeight="1" x14ac:dyDescent="0.25">
      <c r="B12" s="4" t="s">
        <v>13</v>
      </c>
      <c r="C12" s="2">
        <v>74</v>
      </c>
      <c r="D12" s="2">
        <v>92</v>
      </c>
      <c r="E12" s="2">
        <f t="shared" si="0"/>
        <v>9</v>
      </c>
      <c r="F12" s="2">
        <f t="shared" si="1"/>
        <v>2</v>
      </c>
      <c r="G12" s="2">
        <f t="shared" si="2"/>
        <v>7</v>
      </c>
      <c r="H12" s="2">
        <f t="shared" si="3"/>
        <v>49</v>
      </c>
    </row>
    <row r="13" spans="2:9" ht="14.45" customHeight="1" x14ac:dyDescent="0.25">
      <c r="B13" s="4" t="s">
        <v>14</v>
      </c>
      <c r="C13" s="2">
        <v>83</v>
      </c>
      <c r="D13" s="2">
        <v>76</v>
      </c>
      <c r="E13" s="2">
        <f t="shared" si="0"/>
        <v>7</v>
      </c>
      <c r="F13" s="2">
        <f t="shared" si="1"/>
        <v>9</v>
      </c>
      <c r="G13" s="2">
        <f t="shared" si="2"/>
        <v>-2</v>
      </c>
      <c r="H13" s="2">
        <f t="shared" si="3"/>
        <v>4</v>
      </c>
    </row>
    <row r="14" spans="2:9" ht="14.45" customHeight="1" thickBot="1" x14ac:dyDescent="0.3">
      <c r="B14" s="4" t="s">
        <v>15</v>
      </c>
      <c r="C14" s="2">
        <v>85</v>
      </c>
      <c r="D14" s="2">
        <v>75</v>
      </c>
      <c r="E14" s="2">
        <f t="shared" si="0"/>
        <v>5</v>
      </c>
      <c r="F14" s="2">
        <f t="shared" si="1"/>
        <v>10</v>
      </c>
      <c r="G14" s="6">
        <f t="shared" si="2"/>
        <v>-5</v>
      </c>
      <c r="H14" s="6">
        <f t="shared" si="3"/>
        <v>25</v>
      </c>
    </row>
    <row r="15" spans="2:9" ht="14.45" customHeight="1" thickBot="1" x14ac:dyDescent="0.3">
      <c r="G15" s="13" t="s">
        <v>18</v>
      </c>
      <c r="H15" s="7">
        <f>SUM(H5:H14)</f>
        <v>234</v>
      </c>
      <c r="I15" s="5"/>
    </row>
    <row r="16" spans="2:9" ht="14.45" customHeight="1" thickBot="1" x14ac:dyDescent="0.3">
      <c r="B16" s="17" t="s">
        <v>20</v>
      </c>
      <c r="C16" s="18"/>
      <c r="D16" s="19"/>
      <c r="E16" s="7">
        <f>COUNT(C5:C14)</f>
        <v>10</v>
      </c>
      <c r="G16" s="5"/>
      <c r="H16" s="5"/>
      <c r="I16" s="5"/>
    </row>
    <row r="17" spans="2:5" ht="14.45" customHeight="1" thickBot="1" x14ac:dyDescent="0.3">
      <c r="B17" s="17" t="s">
        <v>19</v>
      </c>
      <c r="C17" s="18"/>
      <c r="D17" s="19"/>
      <c r="E17" s="7">
        <f>1-(6*H15)/(E16^3-E16)</f>
        <v>-0.41818181818181821</v>
      </c>
    </row>
  </sheetData>
  <mergeCells count="3">
    <mergeCell ref="B2:H2"/>
    <mergeCell ref="B16:D16"/>
    <mergeCell ref="B17:D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480E-B64E-428E-8918-80DE2D507902}">
  <dimension ref="B2:F19"/>
  <sheetViews>
    <sheetView showGridLines="0" workbookViewId="0">
      <selection activeCell="E18" sqref="E18"/>
    </sheetView>
  </sheetViews>
  <sheetFormatPr defaultRowHeight="14.45" customHeight="1" x14ac:dyDescent="0.25"/>
  <cols>
    <col min="1" max="1" width="3.42578125" style="1" customWidth="1"/>
    <col min="2" max="2" width="15.28515625" style="1" bestFit="1" customWidth="1"/>
    <col min="3" max="3" width="8.28515625" style="1" customWidth="1"/>
    <col min="4" max="4" width="13.42578125" style="1" customWidth="1"/>
    <col min="5" max="5" width="10.28515625" style="1" customWidth="1"/>
    <col min="6" max="6" width="10.5703125" style="1" customWidth="1"/>
    <col min="7" max="7" width="4.85546875" style="1" customWidth="1"/>
    <col min="8" max="8" width="5.5703125" style="1" customWidth="1"/>
    <col min="9" max="16384" width="9.140625" style="1"/>
  </cols>
  <sheetData>
    <row r="2" spans="2:6" ht="14.45" customHeight="1" thickBot="1" x14ac:dyDescent="0.3">
      <c r="B2" s="14" t="s">
        <v>28</v>
      </c>
      <c r="C2" s="14"/>
      <c r="D2" s="14"/>
      <c r="E2" s="14"/>
      <c r="F2" s="14"/>
    </row>
    <row r="3" spans="2:6" ht="14.45" customHeight="1" thickTop="1" x14ac:dyDescent="0.25"/>
    <row r="4" spans="2:6" ht="18.75" x14ac:dyDescent="0.25">
      <c r="B4" s="3" t="s">
        <v>5</v>
      </c>
      <c r="C4" s="3" t="s">
        <v>3</v>
      </c>
      <c r="D4" s="3" t="s">
        <v>2</v>
      </c>
      <c r="E4" s="3" t="s">
        <v>16</v>
      </c>
      <c r="F4" s="3" t="s">
        <v>17</v>
      </c>
    </row>
    <row r="5" spans="2:6" ht="14.45" customHeight="1" x14ac:dyDescent="0.25">
      <c r="B5" s="2" t="s">
        <v>6</v>
      </c>
      <c r="C5" s="2">
        <v>70</v>
      </c>
      <c r="D5" s="2">
        <v>90</v>
      </c>
      <c r="E5" s="2">
        <f>_xlfn.RANK.AVG(C5,$C$5:$C$14,0)</f>
        <v>10</v>
      </c>
      <c r="F5" s="2">
        <f>_xlfn.RANK.AVG(D5,$D$5:$D$14,0)</f>
        <v>3</v>
      </c>
    </row>
    <row r="6" spans="2:6" ht="14.45" customHeight="1" x14ac:dyDescent="0.25">
      <c r="B6" s="2" t="s">
        <v>7</v>
      </c>
      <c r="C6" s="2">
        <v>78</v>
      </c>
      <c r="D6" s="2">
        <v>94</v>
      </c>
      <c r="E6" s="2">
        <f t="shared" ref="E6:E14" si="0">_xlfn.RANK.AVG(C6,$C$5:$C$14,0)</f>
        <v>8</v>
      </c>
      <c r="F6" s="2">
        <f t="shared" ref="F6:F14" si="1">_xlfn.RANK.AVG(D6,$D$5:$D$14,0)</f>
        <v>1</v>
      </c>
    </row>
    <row r="7" spans="2:6" ht="14.45" customHeight="1" x14ac:dyDescent="0.25">
      <c r="B7" s="2" t="s">
        <v>8</v>
      </c>
      <c r="C7" s="2">
        <v>90</v>
      </c>
      <c r="D7" s="2">
        <v>79</v>
      </c>
      <c r="E7" s="2">
        <f t="shared" si="0"/>
        <v>2</v>
      </c>
      <c r="F7" s="2">
        <f t="shared" si="1"/>
        <v>8</v>
      </c>
    </row>
    <row r="8" spans="2:6" ht="14.45" customHeight="1" x14ac:dyDescent="0.25">
      <c r="B8" s="2" t="s">
        <v>9</v>
      </c>
      <c r="C8" s="2">
        <v>87</v>
      </c>
      <c r="D8" s="2">
        <v>86</v>
      </c>
      <c r="E8" s="2">
        <f t="shared" si="0"/>
        <v>3</v>
      </c>
      <c r="F8" s="2">
        <f t="shared" si="1"/>
        <v>5</v>
      </c>
    </row>
    <row r="9" spans="2:6" ht="14.45" customHeight="1" x14ac:dyDescent="0.25">
      <c r="B9" s="2" t="s">
        <v>10</v>
      </c>
      <c r="C9" s="2">
        <v>84</v>
      </c>
      <c r="D9" s="2">
        <v>84</v>
      </c>
      <c r="E9" s="2">
        <f t="shared" si="0"/>
        <v>6</v>
      </c>
      <c r="F9" s="2">
        <f t="shared" si="1"/>
        <v>6</v>
      </c>
    </row>
    <row r="10" spans="2:6" ht="14.45" customHeight="1" x14ac:dyDescent="0.25">
      <c r="B10" s="2" t="s">
        <v>11</v>
      </c>
      <c r="C10" s="2">
        <v>86</v>
      </c>
      <c r="D10" s="2">
        <v>83</v>
      </c>
      <c r="E10" s="2">
        <f t="shared" si="0"/>
        <v>4</v>
      </c>
      <c r="F10" s="2">
        <f t="shared" si="1"/>
        <v>7</v>
      </c>
    </row>
    <row r="11" spans="2:6" ht="14.45" customHeight="1" x14ac:dyDescent="0.25">
      <c r="B11" s="2" t="s">
        <v>12</v>
      </c>
      <c r="C11" s="2">
        <v>91</v>
      </c>
      <c r="D11" s="2">
        <v>88</v>
      </c>
      <c r="E11" s="2">
        <f t="shared" si="0"/>
        <v>1</v>
      </c>
      <c r="F11" s="2">
        <f t="shared" si="1"/>
        <v>4</v>
      </c>
    </row>
    <row r="12" spans="2:6" ht="14.45" customHeight="1" x14ac:dyDescent="0.25">
      <c r="B12" s="2" t="s">
        <v>13</v>
      </c>
      <c r="C12" s="2">
        <v>74</v>
      </c>
      <c r="D12" s="2">
        <v>92</v>
      </c>
      <c r="E12" s="2">
        <f t="shared" si="0"/>
        <v>9</v>
      </c>
      <c r="F12" s="2">
        <f t="shared" si="1"/>
        <v>2</v>
      </c>
    </row>
    <row r="13" spans="2:6" ht="14.45" customHeight="1" x14ac:dyDescent="0.25">
      <c r="B13" s="2" t="s">
        <v>14</v>
      </c>
      <c r="C13" s="2">
        <v>83</v>
      </c>
      <c r="D13" s="2">
        <v>76</v>
      </c>
      <c r="E13" s="2">
        <f t="shared" si="0"/>
        <v>7</v>
      </c>
      <c r="F13" s="2">
        <f t="shared" si="1"/>
        <v>9</v>
      </c>
    </row>
    <row r="14" spans="2:6" ht="14.45" customHeight="1" x14ac:dyDescent="0.25">
      <c r="B14" s="2" t="s">
        <v>15</v>
      </c>
      <c r="C14" s="2">
        <v>85</v>
      </c>
      <c r="D14" s="2">
        <v>75</v>
      </c>
      <c r="E14" s="2">
        <f t="shared" si="0"/>
        <v>5</v>
      </c>
      <c r="F14" s="2">
        <f t="shared" si="1"/>
        <v>10</v>
      </c>
    </row>
    <row r="15" spans="2:6" ht="14.45" customHeight="1" thickBot="1" x14ac:dyDescent="0.3"/>
    <row r="16" spans="2:6" ht="14.45" customHeight="1" x14ac:dyDescent="0.25">
      <c r="B16" s="20" t="s">
        <v>23</v>
      </c>
      <c r="C16" s="21"/>
      <c r="D16" s="21"/>
      <c r="E16" s="24">
        <v>0.1749</v>
      </c>
      <c r="F16" s="26"/>
    </row>
    <row r="17" spans="2:6" ht="14.45" customHeight="1" thickBot="1" x14ac:dyDescent="0.3">
      <c r="B17" s="22"/>
      <c r="C17" s="23"/>
      <c r="D17" s="23"/>
      <c r="E17" s="25"/>
      <c r="F17" s="26"/>
    </row>
    <row r="18" spans="2:6" ht="14.45" customHeight="1" thickBot="1" x14ac:dyDescent="0.3">
      <c r="B18" s="17" t="s">
        <v>19</v>
      </c>
      <c r="C18" s="18"/>
      <c r="D18" s="19"/>
      <c r="E18" s="7">
        <f>SQRT(E16)</f>
        <v>0.41821047332652966</v>
      </c>
    </row>
    <row r="19" spans="2:6" ht="14.45" customHeight="1" thickBot="1" x14ac:dyDescent="0.3">
      <c r="B19" s="17" t="s">
        <v>27</v>
      </c>
      <c r="C19" s="18"/>
      <c r="D19" s="19"/>
      <c r="E19" s="8">
        <f>-E18</f>
        <v>-0.41821047332652966</v>
      </c>
    </row>
  </sheetData>
  <mergeCells count="6">
    <mergeCell ref="B19:D19"/>
    <mergeCell ref="B2:F2"/>
    <mergeCell ref="B16:D17"/>
    <mergeCell ref="E16:E17"/>
    <mergeCell ref="F16:F17"/>
    <mergeCell ref="B18:D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Data Analysis ToolPak</vt:lpstr>
      <vt:lpstr>CORREL Function</vt:lpstr>
      <vt:lpstr>Spearman Correlation</vt:lpstr>
      <vt:lpstr>Using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2022-05-09T05:08:45Z</dcterms:created>
  <dcterms:modified xsi:type="dcterms:W3CDTF">2023-05-31T05:22:05Z</dcterms:modified>
</cp:coreProperties>
</file>