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VERYTHING 2017 Α\ΜΠΣ ΣΤΗΝ ΟΙΚΟΝΟΜΙΚΗ ΘΕΩΡΙΑ\ΑΠΟΤΕΛΕΣΜΑΤΑ ΜΠΣ ΟΘ\"/>
    </mc:Choice>
  </mc:AlternateContent>
  <bookViews>
    <workbookView xWindow="0" yWindow="0" windowWidth="23020" windowHeight="9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11" i="1" l="1"/>
  <c r="L28" i="1"/>
  <c r="L27" i="1"/>
  <c r="L25" i="1"/>
  <c r="L23" i="1"/>
  <c r="L22" i="1"/>
  <c r="L21" i="1"/>
  <c r="L20" i="1"/>
  <c r="L19" i="1"/>
  <c r="L17" i="1"/>
  <c r="L16" i="1"/>
  <c r="L15" i="1"/>
  <c r="L14" i="1"/>
  <c r="L13" i="1"/>
  <c r="L12" i="1"/>
  <c r="K13" i="1"/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11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</calcChain>
</file>

<file path=xl/sharedStrings.xml><?xml version="1.0" encoding="utf-8"?>
<sst xmlns="http://schemas.openxmlformats.org/spreadsheetml/2006/main" count="32" uniqueCount="31">
  <si>
    <t>DYNAMICAL MATHS</t>
  </si>
  <si>
    <t>spring 2018</t>
  </si>
  <si>
    <t>ONOMA</t>
  </si>
  <si>
    <t>A PROODOS</t>
  </si>
  <si>
    <t>Δούβης</t>
  </si>
  <si>
    <t>Πόντης-Ποντικός</t>
  </si>
  <si>
    <t>Μαργαρίτη</t>
  </si>
  <si>
    <t>Κωτσάκης</t>
  </si>
  <si>
    <t>Τσαγρη</t>
  </si>
  <si>
    <t>Βρεττός</t>
  </si>
  <si>
    <t>Πλατανιώτης</t>
  </si>
  <si>
    <t>Αλεξανδρής</t>
  </si>
  <si>
    <t>Ράπτη</t>
  </si>
  <si>
    <t>Χαλβατζής</t>
  </si>
  <si>
    <t>Λιναρδάτος</t>
  </si>
  <si>
    <t>Καλογέρης</t>
  </si>
  <si>
    <t>Παπαδόπουλος θεόδωρος</t>
  </si>
  <si>
    <t>Μανθιός</t>
  </si>
  <si>
    <t>Δρυμούρας</t>
  </si>
  <si>
    <t>Κριθαρίδης</t>
  </si>
  <si>
    <t>B PROODOS</t>
  </si>
  <si>
    <t>Θεοδοσόπουλος</t>
  </si>
  <si>
    <t>Λειβιδιώτης</t>
  </si>
  <si>
    <t>Καλκανδής</t>
  </si>
  <si>
    <t>Λεοντάρη</t>
  </si>
  <si>
    <t>ΓΡΑΠΤΑ</t>
  </si>
  <si>
    <t>ΤΕΛΙΚΟΣ ΒΑΘΜΟΣ</t>
  </si>
  <si>
    <t>ΜΟ ΠΡΟΟΔΩΝ</t>
  </si>
  <si>
    <t>ΤΕΛΙΚΑ ΑΠΟΤΕΛΕΣΜΑΤΑ</t>
  </si>
  <si>
    <t>(MATHS II)</t>
  </si>
  <si>
    <t>METAΠTYXIAKO ΣΤΗΝ ΟΙΚΟΝΟΜΙΚΗ ΕΠΙΣΤΗΜΗ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</si>
</sst>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M30"/>
  <sheetViews>
    <sheetView tabSelected="1" topLeftCell="A13" workbookViewId="0">
      <selection activeCell="L29" sqref="L29"/>
    </sheetView>
  </sheetViews>
  <sheetFormatPr defaultRowHeight="14.5" x14ac:dyDescent="0.35"/>
  <cols>
    <col min="6" max="6" width="26.1796875" customWidth="1"/>
    <col min="7" max="7" width="6.6328125" hidden="1" customWidth="1"/>
    <col min="8" max="9" width="8.7265625" customWidth="1"/>
    <col min="10" max="10" width="15" customWidth="1"/>
    <col min="11" max="11" width="12.36328125" customWidth="1"/>
    <col min="12" max="12" width="20.453125" customWidth="1"/>
  </cols>
  <sheetData>
    <row r="3" spans="6:13" ht="28.5" x14ac:dyDescent="0.65">
      <c r="F3" s="2" t="s">
        <v>30</v>
      </c>
    </row>
    <row r="5" spans="6:13" ht="21" x14ac:dyDescent="0.5">
      <c r="F5" s="1" t="s">
        <v>0</v>
      </c>
      <c r="G5" s="1"/>
      <c r="H5" s="1" t="s">
        <v>29</v>
      </c>
    </row>
    <row r="6" spans="6:13" ht="21" x14ac:dyDescent="0.5">
      <c r="F6" s="1" t="s">
        <v>1</v>
      </c>
      <c r="G6" s="1"/>
      <c r="H6" s="1"/>
    </row>
    <row r="7" spans="6:13" ht="21" x14ac:dyDescent="0.5">
      <c r="F7" s="1" t="s">
        <v>28</v>
      </c>
      <c r="G7" s="1"/>
      <c r="H7" s="1"/>
    </row>
    <row r="8" spans="6:13" ht="21" x14ac:dyDescent="0.5">
      <c r="F8" s="1"/>
      <c r="G8" s="1"/>
      <c r="H8" s="1"/>
    </row>
    <row r="9" spans="6:13" ht="42" x14ac:dyDescent="0.5">
      <c r="F9" s="4" t="s">
        <v>2</v>
      </c>
      <c r="G9" s="4" t="s">
        <v>3</v>
      </c>
      <c r="H9" s="4" t="s">
        <v>3</v>
      </c>
      <c r="I9" s="4" t="s">
        <v>20</v>
      </c>
      <c r="J9" s="5" t="s">
        <v>27</v>
      </c>
      <c r="K9" s="5" t="s">
        <v>25</v>
      </c>
      <c r="L9" s="5" t="s">
        <v>26</v>
      </c>
      <c r="M9" s="3"/>
    </row>
    <row r="10" spans="6:13" x14ac:dyDescent="0.35">
      <c r="F10" s="6"/>
      <c r="G10" s="6"/>
      <c r="H10" s="6"/>
      <c r="I10" s="6"/>
      <c r="J10" s="6"/>
      <c r="K10" s="6"/>
      <c r="L10" s="6"/>
    </row>
    <row r="11" spans="6:13" ht="15.5" x14ac:dyDescent="0.35">
      <c r="F11" s="6" t="s">
        <v>4</v>
      </c>
      <c r="G11" s="6">
        <f>43/6</f>
        <v>7.166666666666667</v>
      </c>
      <c r="H11" s="6">
        <f>ROUND(G11,1)</f>
        <v>7.2</v>
      </c>
      <c r="I11" s="6">
        <v>6.5</v>
      </c>
      <c r="J11" s="6">
        <f>(H11+I11)/2</f>
        <v>6.85</v>
      </c>
      <c r="K11" s="6">
        <v>5</v>
      </c>
      <c r="L11" s="7">
        <f>ROUND(MAX(K11,(J11+K11)/2),0)</f>
        <v>6</v>
      </c>
    </row>
    <row r="12" spans="6:13" ht="15.5" x14ac:dyDescent="0.35">
      <c r="F12" s="6" t="s">
        <v>5</v>
      </c>
      <c r="G12" s="6">
        <f>47/6</f>
        <v>7.833333333333333</v>
      </c>
      <c r="H12" s="6">
        <f t="shared" ref="H12:H27" si="0">ROUND(G12,1)</f>
        <v>7.8</v>
      </c>
      <c r="I12" s="6">
        <v>8.5</v>
      </c>
      <c r="J12" s="6">
        <f t="shared" ref="J12:J29" si="1">(H12+I12)/2</f>
        <v>8.15</v>
      </c>
      <c r="K12" s="6">
        <v>9.8000000000000007</v>
      </c>
      <c r="L12" s="7">
        <f t="shared" ref="L12:L17" si="2">ROUND(MAX(K12,(J12+K12)/2),0)</f>
        <v>10</v>
      </c>
    </row>
    <row r="13" spans="6:13" ht="15.5" x14ac:dyDescent="0.35">
      <c r="F13" s="6" t="s">
        <v>6</v>
      </c>
      <c r="G13" s="6">
        <f>32/6</f>
        <v>5.333333333333333</v>
      </c>
      <c r="H13" s="6">
        <f t="shared" si="0"/>
        <v>5.3</v>
      </c>
      <c r="I13" s="6">
        <v>8.75</v>
      </c>
      <c r="J13" s="6">
        <f t="shared" si="1"/>
        <v>7.0250000000000004</v>
      </c>
      <c r="K13" s="6">
        <f>28/5</f>
        <v>5.6</v>
      </c>
      <c r="L13" s="7">
        <f t="shared" si="2"/>
        <v>6</v>
      </c>
    </row>
    <row r="14" spans="6:13" ht="15.5" x14ac:dyDescent="0.35">
      <c r="F14" s="6" t="s">
        <v>7</v>
      </c>
      <c r="G14" s="6">
        <f>57.5/6</f>
        <v>9.5833333333333339</v>
      </c>
      <c r="H14" s="6">
        <f t="shared" si="0"/>
        <v>9.6</v>
      </c>
      <c r="I14" s="6">
        <v>8.5</v>
      </c>
      <c r="J14" s="6">
        <f t="shared" si="1"/>
        <v>9.0500000000000007</v>
      </c>
      <c r="K14" s="6">
        <v>8.1999999999999993</v>
      </c>
      <c r="L14" s="7">
        <f t="shared" si="2"/>
        <v>9</v>
      </c>
    </row>
    <row r="15" spans="6:13" ht="15.5" x14ac:dyDescent="0.35">
      <c r="F15" s="6" t="s">
        <v>8</v>
      </c>
      <c r="G15" s="6">
        <v>10</v>
      </c>
      <c r="H15" s="6">
        <f t="shared" si="0"/>
        <v>10</v>
      </c>
      <c r="I15" s="6">
        <v>9.1999999999999993</v>
      </c>
      <c r="J15" s="6">
        <f t="shared" si="1"/>
        <v>9.6</v>
      </c>
      <c r="K15" s="6">
        <v>8</v>
      </c>
      <c r="L15" s="7">
        <f t="shared" si="2"/>
        <v>9</v>
      </c>
    </row>
    <row r="16" spans="6:13" ht="15.5" x14ac:dyDescent="0.35">
      <c r="F16" s="6" t="s">
        <v>21</v>
      </c>
      <c r="G16" s="6">
        <f>58/6</f>
        <v>9.6666666666666661</v>
      </c>
      <c r="H16" s="6">
        <f t="shared" si="0"/>
        <v>9.6999999999999993</v>
      </c>
      <c r="I16" s="6">
        <v>9</v>
      </c>
      <c r="J16" s="6">
        <f t="shared" si="1"/>
        <v>9.35</v>
      </c>
      <c r="K16" s="6">
        <v>9</v>
      </c>
      <c r="L16" s="7">
        <f t="shared" si="2"/>
        <v>9</v>
      </c>
    </row>
    <row r="17" spans="6:12" ht="15.5" x14ac:dyDescent="0.35">
      <c r="F17" s="6" t="s">
        <v>9</v>
      </c>
      <c r="G17" s="6">
        <f>46.5/6</f>
        <v>7.75</v>
      </c>
      <c r="H17" s="6">
        <f t="shared" si="0"/>
        <v>7.8</v>
      </c>
      <c r="I17" s="6">
        <v>8</v>
      </c>
      <c r="J17" s="6">
        <f t="shared" si="1"/>
        <v>7.9</v>
      </c>
      <c r="K17" s="6">
        <v>7.2</v>
      </c>
      <c r="L17" s="7">
        <f t="shared" si="2"/>
        <v>8</v>
      </c>
    </row>
    <row r="18" spans="6:12" ht="15.5" x14ac:dyDescent="0.35">
      <c r="F18" s="6" t="s">
        <v>10</v>
      </c>
      <c r="G18" s="6">
        <f>19/6</f>
        <v>3.1666666666666665</v>
      </c>
      <c r="H18" s="6">
        <f t="shared" si="0"/>
        <v>3.2</v>
      </c>
      <c r="I18" s="6"/>
      <c r="J18" s="6">
        <f t="shared" si="1"/>
        <v>1.6</v>
      </c>
      <c r="K18" s="6">
        <v>3</v>
      </c>
      <c r="L18" s="7">
        <v>3</v>
      </c>
    </row>
    <row r="19" spans="6:12" ht="15.5" x14ac:dyDescent="0.35">
      <c r="F19" s="6" t="s">
        <v>11</v>
      </c>
      <c r="G19" s="6">
        <f>53/6</f>
        <v>8.8333333333333339</v>
      </c>
      <c r="H19" s="6">
        <f t="shared" si="0"/>
        <v>8.8000000000000007</v>
      </c>
      <c r="I19" s="6">
        <v>9.1999999999999993</v>
      </c>
      <c r="J19" s="6">
        <f t="shared" si="1"/>
        <v>9</v>
      </c>
      <c r="K19" s="6">
        <v>7.8</v>
      </c>
      <c r="L19" s="7">
        <f t="shared" ref="L19:L23" si="3">ROUND(MAX(K19,(J19+K19)/2),0)</f>
        <v>8</v>
      </c>
    </row>
    <row r="20" spans="6:12" ht="15.5" x14ac:dyDescent="0.35">
      <c r="F20" s="6" t="s">
        <v>12</v>
      </c>
      <c r="G20" s="6">
        <f>53.5/6</f>
        <v>8.9166666666666661</v>
      </c>
      <c r="H20" s="6">
        <f t="shared" si="0"/>
        <v>8.9</v>
      </c>
      <c r="I20" s="6">
        <v>8</v>
      </c>
      <c r="J20" s="6">
        <f t="shared" si="1"/>
        <v>8.4499999999999993</v>
      </c>
      <c r="K20" s="6">
        <v>5.8</v>
      </c>
      <c r="L20" s="7">
        <f t="shared" si="3"/>
        <v>7</v>
      </c>
    </row>
    <row r="21" spans="6:12" ht="15.5" x14ac:dyDescent="0.35">
      <c r="F21" s="6" t="s">
        <v>13</v>
      </c>
      <c r="G21" s="6">
        <f>42/6</f>
        <v>7</v>
      </c>
      <c r="H21" s="6">
        <f t="shared" si="0"/>
        <v>7</v>
      </c>
      <c r="I21" s="6">
        <v>7.2</v>
      </c>
      <c r="J21" s="6">
        <f t="shared" si="1"/>
        <v>7.1</v>
      </c>
      <c r="K21" s="6">
        <v>5.8</v>
      </c>
      <c r="L21" s="7">
        <f t="shared" si="3"/>
        <v>6</v>
      </c>
    </row>
    <row r="22" spans="6:12" ht="15.5" x14ac:dyDescent="0.35">
      <c r="F22" s="6" t="s">
        <v>14</v>
      </c>
      <c r="G22" s="6">
        <f>57/6</f>
        <v>9.5</v>
      </c>
      <c r="H22" s="6">
        <f t="shared" si="0"/>
        <v>9.5</v>
      </c>
      <c r="I22" s="6">
        <v>9</v>
      </c>
      <c r="J22" s="6">
        <f t="shared" si="1"/>
        <v>9.25</v>
      </c>
      <c r="K22" s="6">
        <v>9.6</v>
      </c>
      <c r="L22" s="7">
        <f t="shared" si="3"/>
        <v>10</v>
      </c>
    </row>
    <row r="23" spans="6:12" ht="15.5" x14ac:dyDescent="0.35">
      <c r="F23" s="6" t="s">
        <v>15</v>
      </c>
      <c r="G23" s="6">
        <f>47/6</f>
        <v>7.833333333333333</v>
      </c>
      <c r="H23" s="6">
        <f t="shared" si="0"/>
        <v>7.8</v>
      </c>
      <c r="I23" s="6">
        <v>9.1999999999999993</v>
      </c>
      <c r="J23" s="6">
        <f t="shared" si="1"/>
        <v>8.5</v>
      </c>
      <c r="K23" s="6">
        <v>6.8</v>
      </c>
      <c r="L23" s="7">
        <f t="shared" si="3"/>
        <v>8</v>
      </c>
    </row>
    <row r="24" spans="6:12" ht="15.5" x14ac:dyDescent="0.35">
      <c r="F24" s="6" t="s">
        <v>16</v>
      </c>
      <c r="G24" s="6">
        <f>25/6</f>
        <v>4.166666666666667</v>
      </c>
      <c r="H24" s="6">
        <f t="shared" si="0"/>
        <v>4.2</v>
      </c>
      <c r="I24" s="6">
        <v>7.8</v>
      </c>
      <c r="J24" s="6">
        <f t="shared" si="1"/>
        <v>6</v>
      </c>
      <c r="K24" s="6">
        <v>4</v>
      </c>
      <c r="L24" s="7">
        <v>4</v>
      </c>
    </row>
    <row r="25" spans="6:12" ht="15.5" x14ac:dyDescent="0.35">
      <c r="F25" s="6" t="s">
        <v>17</v>
      </c>
      <c r="G25" s="6">
        <f>30/6</f>
        <v>5</v>
      </c>
      <c r="H25" s="6">
        <f t="shared" si="0"/>
        <v>5</v>
      </c>
      <c r="I25" s="6">
        <v>8.5</v>
      </c>
      <c r="J25" s="6">
        <f t="shared" si="1"/>
        <v>6.75</v>
      </c>
      <c r="K25" s="6">
        <v>6</v>
      </c>
      <c r="L25" s="7">
        <f t="shared" ref="L25:L29" si="4">ROUND(MAX(K25,(J25+K25)/2),0)</f>
        <v>6</v>
      </c>
    </row>
    <row r="26" spans="6:12" ht="15.5" x14ac:dyDescent="0.35">
      <c r="F26" s="6" t="s">
        <v>18</v>
      </c>
      <c r="G26" s="6">
        <f>30/6</f>
        <v>5</v>
      </c>
      <c r="H26" s="6">
        <f t="shared" si="0"/>
        <v>5</v>
      </c>
      <c r="I26" s="6">
        <v>4.5</v>
      </c>
      <c r="J26" s="6">
        <f t="shared" si="1"/>
        <v>4.75</v>
      </c>
      <c r="K26" s="6"/>
      <c r="L26" s="7">
        <v>0</v>
      </c>
    </row>
    <row r="27" spans="6:12" ht="15.5" x14ac:dyDescent="0.35">
      <c r="F27" s="6" t="s">
        <v>19</v>
      </c>
      <c r="G27" s="6">
        <f>29/6</f>
        <v>4.833333333333333</v>
      </c>
      <c r="H27" s="6">
        <f t="shared" si="0"/>
        <v>4.8</v>
      </c>
      <c r="I27" s="6">
        <v>4.5</v>
      </c>
      <c r="J27" s="6">
        <f t="shared" si="1"/>
        <v>4.6500000000000004</v>
      </c>
      <c r="K27" s="6">
        <v>4.8</v>
      </c>
      <c r="L27" s="7">
        <f t="shared" si="4"/>
        <v>5</v>
      </c>
    </row>
    <row r="28" spans="6:12" ht="15.5" x14ac:dyDescent="0.35">
      <c r="F28" s="6" t="s">
        <v>22</v>
      </c>
      <c r="G28" s="6"/>
      <c r="H28" s="6">
        <v>6.8</v>
      </c>
      <c r="I28" s="6">
        <v>6</v>
      </c>
      <c r="J28" s="6">
        <f t="shared" si="1"/>
        <v>6.4</v>
      </c>
      <c r="K28" s="6">
        <v>7.2</v>
      </c>
      <c r="L28" s="7">
        <f t="shared" si="4"/>
        <v>7</v>
      </c>
    </row>
    <row r="29" spans="6:12" ht="15.5" x14ac:dyDescent="0.35">
      <c r="F29" s="6" t="s">
        <v>23</v>
      </c>
      <c r="G29" s="6"/>
      <c r="H29" s="6">
        <v>8</v>
      </c>
      <c r="I29" s="6">
        <v>7.5</v>
      </c>
      <c r="J29" s="6">
        <f t="shared" si="1"/>
        <v>7.75</v>
      </c>
      <c r="K29" s="6">
        <v>6</v>
      </c>
      <c r="L29" s="7">
        <f t="shared" si="4"/>
        <v>7</v>
      </c>
    </row>
    <row r="30" spans="6:12" ht="15.5" x14ac:dyDescent="0.35">
      <c r="F30" s="6" t="s">
        <v>24</v>
      </c>
      <c r="G30" s="6"/>
      <c r="H30" s="6"/>
      <c r="I30" s="6">
        <v>6.5</v>
      </c>
      <c r="J30" s="6">
        <v>4</v>
      </c>
      <c r="K30" s="6">
        <v>5.4</v>
      </c>
      <c r="L30" s="7">
        <v>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</dc:creator>
  <cp:lastModifiedBy>User</cp:lastModifiedBy>
  <dcterms:created xsi:type="dcterms:W3CDTF">2018-04-23T12:12:08Z</dcterms:created>
  <dcterms:modified xsi:type="dcterms:W3CDTF">2018-07-27T14:22:46Z</dcterms:modified>
</cp:coreProperties>
</file>